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726"/>
  </bookViews>
  <sheets>
    <sheet name="Spis tablic" sheetId="1" r:id="rId1"/>
    <sheet name="1(8)" sheetId="15" r:id="rId2"/>
    <sheet name="2(9)" sheetId="16" r:id="rId3"/>
    <sheet name="3(10)" sheetId="17" r:id="rId4"/>
    <sheet name="4(11)" sheetId="18" r:id="rId5"/>
  </sheets>
  <calcPr calcId="152511"/>
</workbook>
</file>

<file path=xl/calcChain.xml><?xml version="1.0" encoding="utf-8"?>
<calcChain xmlns="http://schemas.openxmlformats.org/spreadsheetml/2006/main">
  <c r="D30" i="15" l="1"/>
  <c r="D26" i="15"/>
  <c r="C34" i="15"/>
  <c r="E34" i="15"/>
  <c r="F34" i="15"/>
  <c r="C35" i="15"/>
  <c r="D35" i="15"/>
  <c r="E35" i="15"/>
  <c r="F35" i="15"/>
  <c r="B35" i="15"/>
  <c r="B34" i="15"/>
  <c r="D34" i="15" l="1"/>
  <c r="C14" i="15"/>
  <c r="D14" i="15"/>
  <c r="E14" i="15"/>
  <c r="F14" i="15"/>
  <c r="B14" i="15"/>
  <c r="C12" i="15"/>
  <c r="D12" i="15"/>
  <c r="E12" i="15"/>
  <c r="F12" i="15"/>
  <c r="B12" i="15"/>
  <c r="C25" i="17"/>
  <c r="D25" i="17"/>
  <c r="E25" i="17"/>
  <c r="F25" i="17"/>
  <c r="B25" i="17"/>
</calcChain>
</file>

<file path=xl/sharedStrings.xml><?xml version="1.0" encoding="utf-8"?>
<sst xmlns="http://schemas.openxmlformats.org/spreadsheetml/2006/main" count="324" uniqueCount="196">
  <si>
    <t>Ochrona środowiska i leśnictwo w województwie lubelskim w latach 2013-2017</t>
  </si>
  <si>
    <t>mężczyźni</t>
  </si>
  <si>
    <t>kobiety</t>
  </si>
  <si>
    <t>males</t>
  </si>
  <si>
    <t>urban areas</t>
  </si>
  <si>
    <t>rural areas</t>
  </si>
  <si>
    <t>Na 1000 ludności:</t>
  </si>
  <si>
    <t>natural increase</t>
  </si>
  <si>
    <t>WYSZCZEGÓLNIENIE</t>
  </si>
  <si>
    <t>ogółem</t>
  </si>
  <si>
    <t>-</t>
  </si>
  <si>
    <t>SPECIFICATION</t>
  </si>
  <si>
    <t>total</t>
  </si>
  <si>
    <t xml:space="preserve">Lublin </t>
  </si>
  <si>
    <t>Environmental protection and forestry in lubelskie voivodship in 2013-2017</t>
  </si>
  <si>
    <t>WARUNKI DEMOGRAFICZNE I ZDROWOTNE</t>
  </si>
  <si>
    <t>DEMOGRAPHICAL AND HEALTH CONDITIONS</t>
  </si>
  <si>
    <t>WYBRANE  DANE  DEMOGRAFICZNE</t>
  </si>
  <si>
    <t xml:space="preserve">Ludność (stan w 31 XII) </t>
  </si>
  <si>
    <t xml:space="preserve">mężczyźni </t>
  </si>
  <si>
    <t xml:space="preserve">kobiety </t>
  </si>
  <si>
    <t xml:space="preserve">miasta </t>
  </si>
  <si>
    <t xml:space="preserve">wieś </t>
  </si>
  <si>
    <t xml:space="preserve">Ludność w miastach w % ogółu ludności </t>
  </si>
  <si>
    <t xml:space="preserve">małżeństwa </t>
  </si>
  <si>
    <t xml:space="preserve">urodzenia żywe </t>
  </si>
  <si>
    <t xml:space="preserve">zgony </t>
  </si>
  <si>
    <t xml:space="preserve">przyrost naturalny </t>
  </si>
  <si>
    <t>Migracje wewnętrzne i zagraniczne ludności na pobyt stały:</t>
  </si>
  <si>
    <t xml:space="preserve">napływ </t>
  </si>
  <si>
    <t xml:space="preserve">do miast </t>
  </si>
  <si>
    <t xml:space="preserve">z zagranicy </t>
  </si>
  <si>
    <t xml:space="preserve">odpływ </t>
  </si>
  <si>
    <t xml:space="preserve">z miast </t>
  </si>
  <si>
    <t xml:space="preserve">ze wsi </t>
  </si>
  <si>
    <t xml:space="preserve">za granicę </t>
  </si>
  <si>
    <t xml:space="preserve">saldo migracji </t>
  </si>
  <si>
    <t xml:space="preserve">w tym wewnętrznej </t>
  </si>
  <si>
    <t>SELECTED DEMOGRAPHICAL DATA</t>
  </si>
  <si>
    <t>Population (as of 31 XII)</t>
  </si>
  <si>
    <t>fimales</t>
  </si>
  <si>
    <t>Kobiety na 100 mężczyzn</t>
  </si>
  <si>
    <t>Females per 100 males</t>
  </si>
  <si>
    <t>Population in urban areas in % of total population</t>
  </si>
  <si>
    <r>
      <t>Ludność na 1 km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</t>
    </r>
  </si>
  <si>
    <r>
      <t>w tym niemowląt</t>
    </r>
    <r>
      <rPr>
        <vertAlign val="superscript"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</t>
    </r>
  </si>
  <si>
    <t>Per 1000 population:</t>
  </si>
  <si>
    <t>marriages</t>
  </si>
  <si>
    <t>live births</t>
  </si>
  <si>
    <t>deaths</t>
  </si>
  <si>
    <t>Internal and international migration of population for permanent residence</t>
  </si>
  <si>
    <t>inflow</t>
  </si>
  <si>
    <t>to urban areas</t>
  </si>
  <si>
    <t xml:space="preserve">na wieś </t>
  </si>
  <si>
    <t>to rural areas</t>
  </si>
  <si>
    <t>fro abroad</t>
  </si>
  <si>
    <t>outflow</t>
  </si>
  <si>
    <t>from urban areas</t>
  </si>
  <si>
    <t>from rural areas</t>
  </si>
  <si>
    <t>abroad</t>
  </si>
  <si>
    <t>of which internal</t>
  </si>
  <si>
    <t>Stan w dniu 31 XII</t>
  </si>
  <si>
    <t>15-64</t>
  </si>
  <si>
    <t>Powiaty:</t>
  </si>
  <si>
    <t xml:space="preserve">bialski </t>
  </si>
  <si>
    <t xml:space="preserve">parczewski </t>
  </si>
  <si>
    <t xml:space="preserve">radzyński </t>
  </si>
  <si>
    <t xml:space="preserve">włodawski </t>
  </si>
  <si>
    <t>Miasto na prawach powiatu:</t>
  </si>
  <si>
    <t xml:space="preserve">Biała Podlaska </t>
  </si>
  <si>
    <t>Podregion</t>
  </si>
  <si>
    <t xml:space="preserve">biłgorajski </t>
  </si>
  <si>
    <t xml:space="preserve">chełmski </t>
  </si>
  <si>
    <t xml:space="preserve">hrubieszowski </t>
  </si>
  <si>
    <t xml:space="preserve">krasnostawski </t>
  </si>
  <si>
    <t xml:space="preserve">tomaszowski </t>
  </si>
  <si>
    <t xml:space="preserve">zamojski </t>
  </si>
  <si>
    <t>Miasta na prawach powiatu:</t>
  </si>
  <si>
    <t xml:space="preserve">Chełm </t>
  </si>
  <si>
    <t xml:space="preserve">Zamość </t>
  </si>
  <si>
    <t xml:space="preserve">lubartowski </t>
  </si>
  <si>
    <t xml:space="preserve">lubelski </t>
  </si>
  <si>
    <t xml:space="preserve">łęczyński </t>
  </si>
  <si>
    <t xml:space="preserve">świdnicki </t>
  </si>
  <si>
    <t xml:space="preserve">janowski </t>
  </si>
  <si>
    <t xml:space="preserve">kraśnicki </t>
  </si>
  <si>
    <t xml:space="preserve">łukowski </t>
  </si>
  <si>
    <t xml:space="preserve">opolski </t>
  </si>
  <si>
    <t xml:space="preserve">puławski </t>
  </si>
  <si>
    <t xml:space="preserve">rycki </t>
  </si>
  <si>
    <t>ZACHOROWANIA  NA  NIEKTÓRE  CHOROBY</t>
  </si>
  <si>
    <t xml:space="preserve">Tężec  </t>
  </si>
  <si>
    <t xml:space="preserve">Krztusiec  </t>
  </si>
  <si>
    <t xml:space="preserve">Odra  </t>
  </si>
  <si>
    <t xml:space="preserve">Wirusowe zapalenie wątroby  </t>
  </si>
  <si>
    <t xml:space="preserve">w tym typ B  </t>
  </si>
  <si>
    <t xml:space="preserve">Różyczka  </t>
  </si>
  <si>
    <t xml:space="preserve">AIDS  </t>
  </si>
  <si>
    <t xml:space="preserve">Salmonellozy  </t>
  </si>
  <si>
    <t xml:space="preserve">Inne bakteryjne zatrucia pokarmowe  </t>
  </si>
  <si>
    <t xml:space="preserve">Szkarlatyna (płonica)  </t>
  </si>
  <si>
    <t xml:space="preserve">Świnka (zapalenie przyusznicy nagminne)  </t>
  </si>
  <si>
    <t xml:space="preserve">Grypa i podejrzenia zachorowań na grypę </t>
  </si>
  <si>
    <t xml:space="preserve">Szczepieni przeciw wściekliźnie  </t>
  </si>
  <si>
    <t xml:space="preserve">płuc  </t>
  </si>
  <si>
    <t xml:space="preserve">pozapłucna  </t>
  </si>
  <si>
    <t xml:space="preserve">w tym kiła  </t>
  </si>
  <si>
    <t>a Wskaźnik obliczono na 10 tys. dzieci w wieku do lat 2. b  Dotyczy przypadków nowo zarejestrowanych.</t>
  </si>
  <si>
    <t>Ogółem</t>
  </si>
  <si>
    <t>nowotwory</t>
  </si>
  <si>
    <t>zaburzenia wydzielania wewnętrznego</t>
  </si>
  <si>
    <t>choroby układu krążenia</t>
  </si>
  <si>
    <t>choroby układu oddechowego</t>
  </si>
  <si>
    <t>choroby układu trawiennego</t>
  </si>
  <si>
    <t>choroby układu moczowo-płciowego</t>
  </si>
  <si>
    <t>As of 31 XII</t>
  </si>
  <si>
    <t>VOIVODSHIP</t>
  </si>
  <si>
    <r>
      <t>WOJEWÓDZTWO</t>
    </r>
    <r>
      <rPr>
        <sz val="11"/>
        <color theme="1"/>
        <rFont val="Arial"/>
        <family val="2"/>
        <charset val="238"/>
      </rPr>
      <t xml:space="preserve"> </t>
    </r>
  </si>
  <si>
    <r>
      <t>chełmsko-zamojski</t>
    </r>
    <r>
      <rPr>
        <sz val="11"/>
        <color rgb="FF000000"/>
        <rFont val="Arial"/>
        <family val="2"/>
        <charset val="238"/>
      </rPr>
      <t xml:space="preserve"> </t>
    </r>
  </si>
  <si>
    <r>
      <t>Podregion lubelski</t>
    </r>
    <r>
      <rPr>
        <sz val="11"/>
        <color rgb="FF000000"/>
        <rFont val="Arial"/>
        <family val="2"/>
        <charset val="238"/>
      </rPr>
      <t xml:space="preserve"> </t>
    </r>
  </si>
  <si>
    <r>
      <t>Podregion puławski</t>
    </r>
    <r>
      <rPr>
        <sz val="11"/>
        <color rgb="FF000000"/>
        <rFont val="Arial"/>
        <family val="2"/>
        <charset val="238"/>
      </rPr>
      <t xml:space="preserve"> </t>
    </r>
  </si>
  <si>
    <t>0-14 lat</t>
  </si>
  <si>
    <t>65 lat i więcej</t>
  </si>
  <si>
    <t>65 and more</t>
  </si>
  <si>
    <r>
      <t>Podregion bialski</t>
    </r>
    <r>
      <rPr>
        <sz val="11"/>
        <color theme="1"/>
        <rFont val="Arial"/>
        <family val="2"/>
        <charset val="238"/>
      </rPr>
      <t xml:space="preserve"> </t>
    </r>
  </si>
  <si>
    <t>Subregion</t>
  </si>
  <si>
    <t>Powiats:</t>
  </si>
  <si>
    <t>City with powiat status</t>
  </si>
  <si>
    <t>Cities with powiat status:</t>
  </si>
  <si>
    <r>
      <t>Biegunki u dzieci do lat 2</t>
    </r>
    <r>
      <rPr>
        <vertAlign val="superscript"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</t>
    </r>
  </si>
  <si>
    <r>
      <t xml:space="preserve">Gruźlica </t>
    </r>
    <r>
      <rPr>
        <vertAlign val="superscript"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 </t>
    </r>
  </si>
  <si>
    <r>
      <t xml:space="preserve">Choroby weneryczne </t>
    </r>
    <r>
      <rPr>
        <vertAlign val="superscript"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 </t>
    </r>
  </si>
  <si>
    <t>Tetanus</t>
  </si>
  <si>
    <t>Whooping cough</t>
  </si>
  <si>
    <t>Measles</t>
  </si>
  <si>
    <t>Viral hepatitis</t>
  </si>
  <si>
    <t>of which type B</t>
  </si>
  <si>
    <t>Rubella</t>
  </si>
  <si>
    <t>AIDS</t>
  </si>
  <si>
    <t>Salmonellozy</t>
  </si>
  <si>
    <t>Other bacterial food introxications</t>
  </si>
  <si>
    <t>Scarlet fever</t>
  </si>
  <si>
    <t xml:space="preserve">Bakteryjne zapalenie opon mózgowych i/lub mózgu </t>
  </si>
  <si>
    <t xml:space="preserve">Wirusowe zapalenie opon mózgowych </t>
  </si>
  <si>
    <t xml:space="preserve">Wirusowe zapalenie mózgu </t>
  </si>
  <si>
    <t>Bacterial meningitis and/or encephalitis</t>
  </si>
  <si>
    <t>Viral meningitis</t>
  </si>
  <si>
    <t>viral encephalitisiral encephalitis</t>
  </si>
  <si>
    <t>Mumps</t>
  </si>
  <si>
    <t>Influenza and suspected influenza</t>
  </si>
  <si>
    <t>Rabies vaccinaions</t>
  </si>
  <si>
    <t>pulmonary</t>
  </si>
  <si>
    <t>extrapulmonary</t>
  </si>
  <si>
    <t>of which sythilis</t>
  </si>
  <si>
    <t>FALLING ILL WITH SELECTED INFECTIOUS DESEASES</t>
  </si>
  <si>
    <t>a The ratio was calculated at 10 thous. children up to age 2. b Applies to newly registered cases.</t>
  </si>
  <si>
    <t>niektóre choroby zakaźne i pasożytnicze</t>
  </si>
  <si>
    <t>Total</t>
  </si>
  <si>
    <t>certain infectious and parasitic diseases</t>
  </si>
  <si>
    <t>neoplasms</t>
  </si>
  <si>
    <t>endocrine diseases</t>
  </si>
  <si>
    <t>diseases of the circulatory system</t>
  </si>
  <si>
    <t>diseases of the respiratory system</t>
  </si>
  <si>
    <t>diseases of the digestive system</t>
  </si>
  <si>
    <t>diseases of the genitourinary system</t>
  </si>
  <si>
    <t>external causes of morbidity and mortality</t>
  </si>
  <si>
    <t>zewnętrzne przyczyny zachorowania i zgonu</t>
  </si>
  <si>
    <t>POPULATION BY BIOLOGICAL GROUP AGE, SEX AND SUBREGIONS AND POWIATS IN 2017</t>
  </si>
  <si>
    <t>LUDNOŚĆ  WEDŁUG  BIOLOGICZNYCH GRUP WIEKU, PŁCI ORAZ PODREGIONÓW I POWIATÓW W 2017 R.</t>
  </si>
  <si>
    <t>ZGONY WEDŁUG WYBRANYCH PRZYCZYN ZGONU, PODREGIONÓW I POWIATÓW W 2016 R.</t>
  </si>
  <si>
    <r>
      <t>298</t>
    </r>
    <r>
      <rPr>
        <vertAlign val="superscript"/>
        <sz val="11"/>
        <color theme="1"/>
        <rFont val="Arial"/>
        <family val="2"/>
        <charset val="238"/>
      </rPr>
      <t>b</t>
    </r>
  </si>
  <si>
    <r>
      <t>933</t>
    </r>
    <r>
      <rPr>
        <vertAlign val="superscript"/>
        <sz val="11"/>
        <color theme="1"/>
        <rFont val="Arial"/>
        <family val="2"/>
        <charset val="238"/>
      </rPr>
      <t>b</t>
    </r>
  </si>
  <si>
    <t xml:space="preserve">a Na 1000 urodzeń żywych. b Dane z 2014 r.  </t>
  </si>
  <si>
    <t>a Per 1000 live births. b Data from 2014.</t>
  </si>
  <si>
    <t>Spis tablic</t>
  </si>
  <si>
    <t>Contents</t>
  </si>
  <si>
    <r>
      <t>Population per 100 km</t>
    </r>
    <r>
      <rPr>
        <i/>
        <vertAlign val="superscript"/>
        <sz val="11"/>
        <color theme="1" tint="0.34998626667073579"/>
        <rFont val="Arial"/>
        <family val="2"/>
        <charset val="238"/>
      </rPr>
      <t>2</t>
    </r>
  </si>
  <si>
    <r>
      <t>of which infant deaths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a</t>
    </r>
  </si>
  <si>
    <r>
      <t xml:space="preserve">W wieku  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At age</t>
    </r>
  </si>
  <si>
    <r>
      <t xml:space="preserve">w liczbach bezwzględnych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in absolute numbers </t>
    </r>
  </si>
  <si>
    <r>
      <t xml:space="preserve">na 100 tys. ludności    </t>
    </r>
    <r>
      <rPr>
        <i/>
        <sz val="10"/>
        <color theme="1" tint="0.34998626667073579"/>
        <rFont val="Arial"/>
        <family val="2"/>
        <charset val="238"/>
      </rPr>
      <t xml:space="preserve"> per 100 thous. population</t>
    </r>
  </si>
  <si>
    <r>
      <t xml:space="preserve">Acute diarrhoea in children under 2 years 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</si>
  <si>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r>
      <t xml:space="preserve">Tuberculosis 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</si>
  <si>
    <r>
      <t xml:space="preserve">Venereal diseases 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</si>
  <si>
    <r>
      <t xml:space="preserve">W tym    </t>
    </r>
    <r>
      <rPr>
        <i/>
        <sz val="9"/>
        <color theme="1" tint="0.34998626667073579"/>
        <rFont val="Arial"/>
        <family val="2"/>
        <charset val="238"/>
      </rPr>
      <t xml:space="preserve"> Of which</t>
    </r>
  </si>
  <si>
    <r>
      <t xml:space="preserve">Tabl.1(8). </t>
    </r>
    <r>
      <rPr>
        <b/>
        <sz val="11"/>
        <color theme="1"/>
        <rFont val="Arial"/>
        <family val="2"/>
        <charset val="238"/>
      </rPr>
      <t>WYBRANE  DANE  DEMOGRAFICZNE</t>
    </r>
  </si>
  <si>
    <r>
      <t>Tabl.2(9).</t>
    </r>
    <r>
      <rPr>
        <b/>
        <sz val="11"/>
        <color theme="1"/>
        <rFont val="Arial"/>
        <family val="2"/>
        <charset val="238"/>
      </rPr>
      <t xml:space="preserve"> LUDNOŚĆ  WEDŁUG  BIOLOGICZNYCH GRUP WIEKU, PŁCI ORAZ PODREGIONÓW I POWIATÓW W 2017 R.</t>
    </r>
  </si>
  <si>
    <r>
      <t xml:space="preserve">Tabl.3(10). </t>
    </r>
    <r>
      <rPr>
        <b/>
        <sz val="11"/>
        <rFont val="Arial"/>
        <family val="2"/>
        <charset val="238"/>
      </rPr>
      <t>ZACHOROWANIA  NA  NIEKTÓRE  CHOROBY</t>
    </r>
  </si>
  <si>
    <r>
      <t>Tabl.4(11).</t>
    </r>
    <r>
      <rPr>
        <b/>
        <sz val="11"/>
        <color theme="1"/>
        <rFont val="Arial"/>
        <family val="2"/>
        <charset val="238"/>
      </rPr>
      <t xml:space="preserve"> ZGONY WEDŁUG WYBRANYCH PRZYCZYN ZGONU, PODREGIONÓW I POWIATÓW W 2016 R.</t>
    </r>
  </si>
  <si>
    <t>Tabl.1(8).</t>
  </si>
  <si>
    <t>Tabl.2(9).</t>
  </si>
  <si>
    <t>Tabl.3(10).</t>
  </si>
  <si>
    <t>Tabl.4(11).</t>
  </si>
  <si>
    <t>DEATHS BY SELECTED REASONS  SUBREGIONS AND POWIATS IN 2016</t>
  </si>
  <si>
    <t>DEATHS BY SELECTED REASONS SUBREGIONS AND POWIATS IN 2016</t>
  </si>
  <si>
    <t>Net migration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</si>
</sst>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008542"/>
      <name val="Arial"/>
      <family val="2"/>
      <charset val="238"/>
    </font>
    <font>
      <b/>
      <sz val="11"/>
      <color rgb="FF008542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i/>
      <sz val="14"/>
      <color rgb="FF66B68E"/>
      <name val="Arial"/>
      <family val="2"/>
      <charset val="238"/>
    </font>
    <font>
      <b/>
      <i/>
      <sz val="11"/>
      <color rgb="FF66B68E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i/>
      <vertAlign val="superscript"/>
      <sz val="11"/>
      <color theme="1" tint="0.34998626667073579"/>
      <name val="Arial"/>
      <family val="2"/>
      <charset val="238"/>
    </font>
    <font>
      <i/>
      <sz val="9"/>
      <color theme="1" tint="0.34998626667073579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8" xfId="0" applyFont="1" applyBorder="1" applyAlignment="1">
      <alignment horizontal="left" wrapText="1"/>
    </xf>
    <xf numFmtId="0" fontId="0" fillId="0" borderId="0" xfId="0" applyFont="1"/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0" xfId="0" applyFont="1"/>
    <xf numFmtId="0" fontId="0" fillId="0" borderId="8" xfId="0" applyFont="1" applyBorder="1" applyAlignment="1">
      <alignment vertical="center" wrapText="1"/>
    </xf>
    <xf numFmtId="0" fontId="0" fillId="0" borderId="8" xfId="0" applyFont="1" applyBorder="1" applyAlignment="1">
      <alignment horizontal="left" vertical="center" wrapText="1" indent="1"/>
    </xf>
    <xf numFmtId="0" fontId="0" fillId="0" borderId="9" xfId="0" applyFont="1" applyBorder="1" applyAlignment="1">
      <alignment horizontal="right" wrapText="1"/>
    </xf>
    <xf numFmtId="0" fontId="0" fillId="0" borderId="8" xfId="0" applyFont="1" applyBorder="1" applyAlignment="1">
      <alignment horizontal="left" wrapText="1" indent="1"/>
    </xf>
    <xf numFmtId="0" fontId="2" fillId="0" borderId="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9" fillId="0" borderId="9" xfId="0" applyFont="1" applyBorder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3" fillId="0" borderId="0" xfId="0" applyFont="1" applyAlignment="1">
      <alignment horizontal="left" vertical="center" indent="8"/>
    </xf>
    <xf numFmtId="0" fontId="12" fillId="0" borderId="9" xfId="0" applyFont="1" applyBorder="1" applyAlignment="1">
      <alignment horizontal="right" vertical="center" wrapText="1"/>
    </xf>
    <xf numFmtId="0" fontId="0" fillId="0" borderId="8" xfId="0" applyFont="1" applyBorder="1" applyAlignment="1">
      <alignment horizontal="left" vertical="center" wrapText="1" indent="2"/>
    </xf>
    <xf numFmtId="0" fontId="0" fillId="0" borderId="0" xfId="0" applyFont="1" applyAlignment="1">
      <alignment horizontal="left" vertical="center" indent="6"/>
    </xf>
    <xf numFmtId="0" fontId="10" fillId="0" borderId="20" xfId="0" applyFont="1" applyBorder="1" applyAlignment="1">
      <alignment horizontal="right" vertical="center" wrapText="1"/>
    </xf>
    <xf numFmtId="0" fontId="10" fillId="0" borderId="21" xfId="0" applyFont="1" applyBorder="1" applyAlignment="1">
      <alignment horizontal="right" vertical="center" wrapText="1"/>
    </xf>
    <xf numFmtId="0" fontId="10" fillId="0" borderId="22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right" vertical="center" wrapText="1"/>
    </xf>
    <xf numFmtId="0" fontId="11" fillId="0" borderId="25" xfId="0" applyFont="1" applyBorder="1" applyAlignment="1">
      <alignment horizontal="righ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right" vertical="center" wrapText="1"/>
    </xf>
    <xf numFmtId="0" fontId="9" fillId="0" borderId="25" xfId="0" applyFont="1" applyBorder="1" applyAlignment="1">
      <alignment horizontal="right" vertical="center" wrapText="1"/>
    </xf>
    <xf numFmtId="0" fontId="11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right" vertical="center" wrapText="1"/>
    </xf>
    <xf numFmtId="0" fontId="0" fillId="0" borderId="25" xfId="0" applyFont="1" applyBorder="1" applyAlignment="1">
      <alignment horizontal="right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2" fontId="0" fillId="0" borderId="9" xfId="0" applyNumberFormat="1" applyFont="1" applyBorder="1" applyAlignment="1">
      <alignment horizontal="right" wrapText="1"/>
    </xf>
    <xf numFmtId="164" fontId="0" fillId="0" borderId="9" xfId="0" applyNumberFormat="1" applyFont="1" applyBorder="1" applyAlignment="1">
      <alignment horizontal="right" wrapText="1"/>
    </xf>
    <xf numFmtId="164" fontId="0" fillId="0" borderId="0" xfId="0" applyNumberFormat="1" applyFont="1"/>
    <xf numFmtId="0" fontId="9" fillId="0" borderId="23" xfId="0" applyFont="1" applyBorder="1" applyAlignment="1">
      <alignment horizontal="left" vertical="center" wrapText="1" indent="1"/>
    </xf>
    <xf numFmtId="0" fontId="9" fillId="0" borderId="12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0" fillId="0" borderId="9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11" fillId="0" borderId="24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1" fontId="0" fillId="0" borderId="9" xfId="0" applyNumberFormat="1" applyFont="1" applyBorder="1" applyAlignment="1">
      <alignment horizontal="right" wrapText="1"/>
    </xf>
    <xf numFmtId="0" fontId="0" fillId="0" borderId="9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 wrapText="1"/>
    </xf>
    <xf numFmtId="0" fontId="16" fillId="0" borderId="0" xfId="1"/>
    <xf numFmtId="0" fontId="17" fillId="0" borderId="0" xfId="0" applyFont="1"/>
    <xf numFmtId="0" fontId="18" fillId="0" borderId="0" xfId="0" applyFont="1"/>
    <xf numFmtId="0" fontId="20" fillId="0" borderId="0" xfId="0" applyFont="1"/>
    <xf numFmtId="0" fontId="20" fillId="0" borderId="0" xfId="0" applyFont="1" applyAlignment="1">
      <alignment horizontal="left" indent="6"/>
    </xf>
    <xf numFmtId="0" fontId="21" fillId="0" borderId="6" xfId="0" applyFont="1" applyBorder="1" applyAlignment="1">
      <alignment horizontal="center" vertical="center"/>
    </xf>
    <xf numFmtId="0" fontId="19" fillId="0" borderId="10" xfId="0" applyFont="1" applyBorder="1"/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horizontal="left" wrapText="1" indent="1"/>
    </xf>
    <xf numFmtId="0" fontId="20" fillId="0" borderId="10" xfId="0" applyFont="1" applyBorder="1" applyAlignment="1">
      <alignment horizontal="left" wrapText="1" indent="2"/>
    </xf>
    <xf numFmtId="0" fontId="20" fillId="0" borderId="0" xfId="0" applyFont="1" applyAlignment="1">
      <alignment horizontal="left" vertical="center" indent="6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4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13" xfId="0" applyFont="1" applyBorder="1" applyAlignment="1">
      <alignment wrapText="1"/>
    </xf>
    <xf numFmtId="0" fontId="23" fillId="0" borderId="17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justify"/>
    </xf>
    <xf numFmtId="0" fontId="23" fillId="0" borderId="0" xfId="0" applyFont="1" applyFill="1" applyBorder="1" applyAlignment="1">
      <alignment horizontal="left" vertical="top" wrapText="1"/>
    </xf>
    <xf numFmtId="0" fontId="10" fillId="0" borderId="26" xfId="0" applyFont="1" applyBorder="1" applyAlignment="1">
      <alignment horizontal="center" wrapText="1"/>
    </xf>
    <xf numFmtId="0" fontId="10" fillId="0" borderId="23" xfId="0" applyFont="1" applyBorder="1" applyAlignment="1">
      <alignment horizontal="center" wrapText="1"/>
    </xf>
    <xf numFmtId="0" fontId="21" fillId="0" borderId="23" xfId="0" applyFont="1" applyBorder="1" applyAlignment="1">
      <alignment horizontal="center" vertical="top" wrapText="1"/>
    </xf>
    <xf numFmtId="0" fontId="21" fillId="0" borderId="30" xfId="0" applyFont="1" applyBorder="1" applyAlignment="1">
      <alignment horizontal="center" vertical="top" wrapText="1"/>
    </xf>
    <xf numFmtId="0" fontId="10" fillId="0" borderId="28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2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</cellXfs>
  <cellStyles count="2">
    <cellStyle name="Hiperłącze" xfId="1" builtinId="8"/>
    <cellStyle name="Normalny" xfId="0" builtinId="0" customBuiltin="1"/>
  </cellStyles>
  <dxfs count="0"/>
  <tableStyles count="0" defaultTableStyle="TableStyleMedium2" defaultPivotStyle="PivotStyleMedium9"/>
  <colors>
    <mruColors>
      <color rgb="FF66B68E"/>
      <color rgb="FF008542"/>
      <color rgb="FF5F5F5F"/>
      <color rgb="FF777777"/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showGridLines="0" tabSelected="1" workbookViewId="0">
      <selection activeCell="A8" sqref="A8"/>
    </sheetView>
  </sheetViews>
  <sheetFormatPr defaultRowHeight="14.25" x14ac:dyDescent="0.2"/>
  <cols>
    <col min="1" max="1" width="10" style="1" customWidth="1"/>
    <col min="2" max="2" width="95.75" style="1" customWidth="1"/>
    <col min="3" max="16384" width="9" style="1"/>
  </cols>
  <sheetData>
    <row r="1" spans="1:2" ht="18" x14ac:dyDescent="0.25">
      <c r="A1" s="20" t="s">
        <v>0</v>
      </c>
    </row>
    <row r="2" spans="1:2" ht="18.75" x14ac:dyDescent="0.3">
      <c r="A2" s="64" t="s">
        <v>14</v>
      </c>
    </row>
    <row r="3" spans="1:2" ht="15" x14ac:dyDescent="0.25">
      <c r="A3" s="2"/>
    </row>
    <row r="4" spans="1:2" ht="15" x14ac:dyDescent="0.25">
      <c r="A4" s="21" t="s">
        <v>15</v>
      </c>
    </row>
    <row r="5" spans="1:2" x14ac:dyDescent="0.2">
      <c r="A5" s="65" t="s">
        <v>16</v>
      </c>
    </row>
    <row r="6" spans="1:2" ht="15" x14ac:dyDescent="0.25">
      <c r="A6" s="63" t="s">
        <v>189</v>
      </c>
      <c r="B6" s="2" t="s">
        <v>17</v>
      </c>
    </row>
    <row r="7" spans="1:2" x14ac:dyDescent="0.2">
      <c r="A7"/>
      <c r="B7" s="66" t="s">
        <v>38</v>
      </c>
    </row>
    <row r="8" spans="1:2" ht="15" x14ac:dyDescent="0.25">
      <c r="A8" s="63" t="s">
        <v>190</v>
      </c>
      <c r="B8" s="2" t="s">
        <v>168</v>
      </c>
    </row>
    <row r="9" spans="1:2" x14ac:dyDescent="0.2">
      <c r="A9"/>
      <c r="B9" s="66" t="s">
        <v>167</v>
      </c>
    </row>
    <row r="10" spans="1:2" ht="15" x14ac:dyDescent="0.25">
      <c r="A10" s="63" t="s">
        <v>191</v>
      </c>
      <c r="B10" s="2" t="s">
        <v>90</v>
      </c>
    </row>
    <row r="11" spans="1:2" x14ac:dyDescent="0.2">
      <c r="A11"/>
      <c r="B11" s="66" t="s">
        <v>154</v>
      </c>
    </row>
    <row r="12" spans="1:2" ht="15" x14ac:dyDescent="0.25">
      <c r="A12" s="63" t="s">
        <v>192</v>
      </c>
      <c r="B12" s="2" t="s">
        <v>169</v>
      </c>
    </row>
    <row r="13" spans="1:2" x14ac:dyDescent="0.2">
      <c r="A13"/>
      <c r="B13" s="66" t="s">
        <v>193</v>
      </c>
    </row>
    <row r="18" spans="2:2" x14ac:dyDescent="0.2">
      <c r="B18" s="4"/>
    </row>
    <row r="28" spans="2:2" ht="15" x14ac:dyDescent="0.25">
      <c r="B28" s="2"/>
    </row>
  </sheetData>
  <hyperlinks>
    <hyperlink ref="A6" location="'1(8)'!A1" display="Tabl.1(8)."/>
    <hyperlink ref="A8" location="'2(9)'!A1" display="Tabl.2(9)."/>
    <hyperlink ref="A10" location="'3(10)'!A1" display="Tabl.3(10)."/>
    <hyperlink ref="A12" location="'4(11)'!A1" display="Tabl.4(11)."/>
  </hyperlink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showGridLines="0" workbookViewId="0">
      <selection activeCell="G34" sqref="G34"/>
    </sheetView>
  </sheetViews>
  <sheetFormatPr defaultRowHeight="14.25" x14ac:dyDescent="0.2"/>
  <cols>
    <col min="1" max="1" width="26.75" style="4" customWidth="1"/>
    <col min="2" max="6" width="11.25" style="4" customWidth="1"/>
    <col min="7" max="7" width="27" style="4" customWidth="1"/>
    <col min="8" max="16384" width="9" style="4"/>
  </cols>
  <sheetData>
    <row r="1" spans="1:8" ht="15" x14ac:dyDescent="0.2">
      <c r="A1" s="15" t="s">
        <v>185</v>
      </c>
      <c r="H1" s="63" t="s">
        <v>174</v>
      </c>
    </row>
    <row r="2" spans="1:8" ht="15" x14ac:dyDescent="0.2">
      <c r="A2" s="67" t="s">
        <v>38</v>
      </c>
      <c r="B2" s="22"/>
      <c r="H2" s="63" t="s">
        <v>175</v>
      </c>
    </row>
    <row r="3" spans="1:8" ht="24" customHeight="1" thickBot="1" x14ac:dyDescent="0.25">
      <c r="A3" s="17" t="s">
        <v>8</v>
      </c>
      <c r="B3" s="18">
        <v>2013</v>
      </c>
      <c r="C3" s="18">
        <v>2014</v>
      </c>
      <c r="D3" s="18">
        <v>2015</v>
      </c>
      <c r="E3" s="18">
        <v>2016</v>
      </c>
      <c r="F3" s="18">
        <v>2017</v>
      </c>
      <c r="G3" s="68" t="s">
        <v>11</v>
      </c>
    </row>
    <row r="4" spans="1:8" x14ac:dyDescent="0.2">
      <c r="A4" s="6"/>
      <c r="B4" s="23"/>
      <c r="C4" s="23"/>
      <c r="D4" s="23"/>
      <c r="E4" s="23"/>
      <c r="F4" s="23"/>
      <c r="G4" s="69"/>
    </row>
    <row r="5" spans="1:8" x14ac:dyDescent="0.2">
      <c r="A5" s="8" t="s">
        <v>18</v>
      </c>
      <c r="B5" s="10">
        <v>2156150</v>
      </c>
      <c r="C5" s="10">
        <v>2147746</v>
      </c>
      <c r="D5" s="10">
        <v>2139726</v>
      </c>
      <c r="E5" s="10">
        <v>2133340</v>
      </c>
      <c r="F5" s="10">
        <v>2126317</v>
      </c>
      <c r="G5" s="70" t="s">
        <v>39</v>
      </c>
    </row>
    <row r="6" spans="1:8" x14ac:dyDescent="0.2">
      <c r="A6" s="9" t="s">
        <v>19</v>
      </c>
      <c r="B6" s="10">
        <v>1045350</v>
      </c>
      <c r="C6" s="10">
        <v>1040990</v>
      </c>
      <c r="D6" s="10">
        <v>1037052</v>
      </c>
      <c r="E6" s="10">
        <v>1033740</v>
      </c>
      <c r="F6" s="10">
        <v>1030453</v>
      </c>
      <c r="G6" s="71" t="s">
        <v>3</v>
      </c>
    </row>
    <row r="7" spans="1:8" x14ac:dyDescent="0.2">
      <c r="A7" s="9" t="s">
        <v>20</v>
      </c>
      <c r="B7" s="10">
        <v>1110800</v>
      </c>
      <c r="C7" s="10">
        <v>1106756</v>
      </c>
      <c r="D7" s="10">
        <v>1102674</v>
      </c>
      <c r="E7" s="10">
        <v>1099600</v>
      </c>
      <c r="F7" s="10">
        <v>1095864</v>
      </c>
      <c r="G7" s="71" t="s">
        <v>40</v>
      </c>
    </row>
    <row r="8" spans="1:8" x14ac:dyDescent="0.2">
      <c r="A8" s="8"/>
      <c r="B8" s="10"/>
      <c r="C8" s="10"/>
      <c r="D8" s="10"/>
      <c r="E8" s="10"/>
      <c r="F8" s="10"/>
      <c r="G8" s="71"/>
    </row>
    <row r="9" spans="1:8" x14ac:dyDescent="0.2">
      <c r="A9" s="9" t="s">
        <v>21</v>
      </c>
      <c r="B9" s="10">
        <v>997219</v>
      </c>
      <c r="C9" s="10">
        <v>992787</v>
      </c>
      <c r="D9" s="10">
        <v>988034</v>
      </c>
      <c r="E9" s="10">
        <v>989469</v>
      </c>
      <c r="F9" s="10">
        <v>988365</v>
      </c>
      <c r="G9" s="71" t="s">
        <v>4</v>
      </c>
    </row>
    <row r="10" spans="1:8" x14ac:dyDescent="0.2">
      <c r="A10" s="9" t="s">
        <v>22</v>
      </c>
      <c r="B10" s="10">
        <v>1158931</v>
      </c>
      <c r="C10" s="10">
        <v>1154959</v>
      </c>
      <c r="D10" s="10">
        <v>1151692</v>
      </c>
      <c r="E10" s="10">
        <v>1143871</v>
      </c>
      <c r="F10" s="10">
        <v>1137952</v>
      </c>
      <c r="G10" s="71" t="s">
        <v>5</v>
      </c>
    </row>
    <row r="11" spans="1:8" x14ac:dyDescent="0.2">
      <c r="A11" s="8"/>
      <c r="B11" s="10"/>
      <c r="C11" s="10"/>
      <c r="D11" s="10"/>
      <c r="E11" s="10"/>
      <c r="F11" s="10"/>
      <c r="G11" s="70"/>
    </row>
    <row r="12" spans="1:8" x14ac:dyDescent="0.2">
      <c r="A12" s="8" t="s">
        <v>41</v>
      </c>
      <c r="B12" s="60">
        <f>B7/B6*100</f>
        <v>106.26106088869756</v>
      </c>
      <c r="C12" s="60">
        <f t="shared" ref="C12:F12" si="0">C7/C6*100</f>
        <v>106.31763993890431</v>
      </c>
      <c r="D12" s="60">
        <f t="shared" si="0"/>
        <v>106.32774441397346</v>
      </c>
      <c r="E12" s="60">
        <f t="shared" si="0"/>
        <v>106.37104107415792</v>
      </c>
      <c r="F12" s="60">
        <f t="shared" si="0"/>
        <v>106.34779072893184</v>
      </c>
      <c r="G12" s="70" t="s">
        <v>42</v>
      </c>
    </row>
    <row r="13" spans="1:8" x14ac:dyDescent="0.2">
      <c r="A13" s="8"/>
      <c r="B13" s="10"/>
      <c r="C13" s="10"/>
      <c r="D13" s="10"/>
      <c r="E13" s="10"/>
      <c r="F13" s="10"/>
      <c r="G13" s="70"/>
    </row>
    <row r="14" spans="1:8" ht="28.5" x14ac:dyDescent="0.2">
      <c r="A14" s="8" t="s">
        <v>23</v>
      </c>
      <c r="B14" s="41">
        <f>B9/B5*100</f>
        <v>46.249982607889059</v>
      </c>
      <c r="C14" s="41">
        <f t="shared" ref="C14:F14" si="1">C9/C5*100</f>
        <v>46.224600115656131</v>
      </c>
      <c r="D14" s="41">
        <f t="shared" si="1"/>
        <v>46.175725303146294</v>
      </c>
      <c r="E14" s="41">
        <f t="shared" si="1"/>
        <v>46.381214433704891</v>
      </c>
      <c r="F14" s="41">
        <f t="shared" si="1"/>
        <v>46.482485913436236</v>
      </c>
      <c r="G14" s="70" t="s">
        <v>43</v>
      </c>
    </row>
    <row r="15" spans="1:8" x14ac:dyDescent="0.2">
      <c r="A15" s="8"/>
      <c r="B15" s="10"/>
      <c r="C15" s="10"/>
      <c r="D15" s="10"/>
      <c r="E15" s="10"/>
      <c r="F15" s="10"/>
      <c r="G15" s="70"/>
    </row>
    <row r="16" spans="1:8" ht="16.5" x14ac:dyDescent="0.2">
      <c r="A16" s="8" t="s">
        <v>44</v>
      </c>
      <c r="B16" s="10">
        <v>86</v>
      </c>
      <c r="C16" s="10">
        <v>85</v>
      </c>
      <c r="D16" s="10">
        <v>85</v>
      </c>
      <c r="E16" s="10">
        <v>85</v>
      </c>
      <c r="F16" s="10">
        <v>85</v>
      </c>
      <c r="G16" s="70" t="s">
        <v>176</v>
      </c>
    </row>
    <row r="17" spans="1:7" x14ac:dyDescent="0.2">
      <c r="A17" s="8"/>
      <c r="B17" s="10"/>
      <c r="C17" s="10"/>
      <c r="D17" s="10"/>
      <c r="E17" s="10"/>
      <c r="F17" s="10"/>
      <c r="G17" s="70"/>
    </row>
    <row r="18" spans="1:7" x14ac:dyDescent="0.2">
      <c r="A18" s="8" t="s">
        <v>6</v>
      </c>
      <c r="B18" s="10"/>
      <c r="C18" s="10"/>
      <c r="D18" s="10"/>
      <c r="E18" s="10"/>
      <c r="F18" s="10"/>
      <c r="G18" s="70" t="s">
        <v>46</v>
      </c>
    </row>
    <row r="19" spans="1:7" x14ac:dyDescent="0.2">
      <c r="A19" s="9" t="s">
        <v>24</v>
      </c>
      <c r="B19" s="40">
        <v>4.8</v>
      </c>
      <c r="C19" s="40">
        <v>5.07</v>
      </c>
      <c r="D19" s="40">
        <v>5.0199999999999996</v>
      </c>
      <c r="E19" s="40">
        <v>4.99</v>
      </c>
      <c r="F19" s="40">
        <v>4.9631999999999996</v>
      </c>
      <c r="G19" s="71" t="s">
        <v>47</v>
      </c>
    </row>
    <row r="20" spans="1:7" x14ac:dyDescent="0.2">
      <c r="A20" s="9" t="s">
        <v>25</v>
      </c>
      <c r="B20" s="10">
        <v>9.14</v>
      </c>
      <c r="C20" s="10">
        <v>9.2100000000000009</v>
      </c>
      <c r="D20" s="10">
        <v>9.1999999999999993</v>
      </c>
      <c r="E20" s="10">
        <v>9.2100000000000009</v>
      </c>
      <c r="F20" s="40">
        <v>9.8147000000000002</v>
      </c>
      <c r="G20" s="71" t="s">
        <v>48</v>
      </c>
    </row>
    <row r="21" spans="1:7" x14ac:dyDescent="0.2">
      <c r="A21" s="9" t="s">
        <v>26</v>
      </c>
      <c r="B21" s="10">
        <v>10.58</v>
      </c>
      <c r="C21" s="10">
        <v>10.27</v>
      </c>
      <c r="D21" s="10">
        <v>10.65</v>
      </c>
      <c r="E21" s="10">
        <v>10.43</v>
      </c>
      <c r="F21" s="40">
        <v>11.0024</v>
      </c>
      <c r="G21" s="71" t="s">
        <v>49</v>
      </c>
    </row>
    <row r="22" spans="1:7" ht="16.5" x14ac:dyDescent="0.2">
      <c r="A22" s="24" t="s">
        <v>45</v>
      </c>
      <c r="B22" s="10">
        <v>4.5599999999999996</v>
      </c>
      <c r="C22" s="10">
        <v>4.1900000000000004</v>
      </c>
      <c r="D22" s="10">
        <v>3.75</v>
      </c>
      <c r="E22" s="10">
        <v>3.51</v>
      </c>
      <c r="F22" s="40">
        <v>4.6416000000000004</v>
      </c>
      <c r="G22" s="72" t="s">
        <v>177</v>
      </c>
    </row>
    <row r="23" spans="1:7" x14ac:dyDescent="0.2">
      <c r="A23" s="9" t="s">
        <v>27</v>
      </c>
      <c r="B23" s="10">
        <v>-1.44</v>
      </c>
      <c r="C23" s="10">
        <v>-1.06</v>
      </c>
      <c r="D23" s="10">
        <v>-1.45</v>
      </c>
      <c r="E23" s="10">
        <v>-1.23</v>
      </c>
      <c r="F23" s="40">
        <v>-1.1877</v>
      </c>
      <c r="G23" s="71" t="s">
        <v>7</v>
      </c>
    </row>
    <row r="24" spans="1:7" x14ac:dyDescent="0.2">
      <c r="A24" s="8"/>
      <c r="B24" s="10"/>
      <c r="C24" s="10"/>
      <c r="D24" s="10"/>
      <c r="E24" s="10"/>
      <c r="F24" s="10"/>
      <c r="G24" s="70"/>
    </row>
    <row r="25" spans="1:7" ht="42.75" x14ac:dyDescent="0.2">
      <c r="A25" s="8" t="s">
        <v>28</v>
      </c>
      <c r="B25" s="10"/>
      <c r="C25" s="10"/>
      <c r="D25" s="10"/>
      <c r="E25" s="10"/>
      <c r="F25" s="10"/>
      <c r="G25" s="70" t="s">
        <v>50</v>
      </c>
    </row>
    <row r="26" spans="1:7" x14ac:dyDescent="0.2">
      <c r="A26" s="9" t="s">
        <v>29</v>
      </c>
      <c r="B26" s="10">
        <v>20535</v>
      </c>
      <c r="C26" s="16">
        <v>20104</v>
      </c>
      <c r="D26" s="16">
        <f>SUM(D27:D29)</f>
        <v>18983</v>
      </c>
      <c r="E26" s="16">
        <v>19238</v>
      </c>
      <c r="F26" s="16">
        <v>19782</v>
      </c>
      <c r="G26" s="71" t="s">
        <v>51</v>
      </c>
    </row>
    <row r="27" spans="1:7" x14ac:dyDescent="0.2">
      <c r="A27" s="24" t="s">
        <v>30</v>
      </c>
      <c r="B27" s="10">
        <v>8029</v>
      </c>
      <c r="C27" s="16">
        <v>8014</v>
      </c>
      <c r="D27" s="16">
        <v>7818</v>
      </c>
      <c r="E27" s="16">
        <v>7575</v>
      </c>
      <c r="F27" s="16">
        <v>8177</v>
      </c>
      <c r="G27" s="72" t="s">
        <v>52</v>
      </c>
    </row>
    <row r="28" spans="1:7" x14ac:dyDescent="0.2">
      <c r="A28" s="24" t="s">
        <v>53</v>
      </c>
      <c r="B28" s="10">
        <v>12190</v>
      </c>
      <c r="C28" s="10">
        <v>11792</v>
      </c>
      <c r="D28" s="10">
        <v>11165</v>
      </c>
      <c r="E28" s="10">
        <v>11014</v>
      </c>
      <c r="F28" s="10">
        <v>10985</v>
      </c>
      <c r="G28" s="72" t="s">
        <v>54</v>
      </c>
    </row>
    <row r="29" spans="1:7" ht="16.5" x14ac:dyDescent="0.2">
      <c r="A29" s="24" t="s">
        <v>31</v>
      </c>
      <c r="B29" s="10">
        <v>316</v>
      </c>
      <c r="C29" s="10">
        <v>298</v>
      </c>
      <c r="D29" s="61" t="s">
        <v>170</v>
      </c>
      <c r="E29" s="10">
        <v>649</v>
      </c>
      <c r="F29" s="10">
        <v>620</v>
      </c>
      <c r="G29" s="72" t="s">
        <v>55</v>
      </c>
    </row>
    <row r="30" spans="1:7" x14ac:dyDescent="0.2">
      <c r="A30" s="9" t="s">
        <v>32</v>
      </c>
      <c r="B30" s="10">
        <v>26162</v>
      </c>
      <c r="C30" s="16">
        <v>25864</v>
      </c>
      <c r="D30" s="62">
        <f>SUM(D31:D33)</f>
        <v>23797</v>
      </c>
      <c r="E30" s="16">
        <v>23305</v>
      </c>
      <c r="F30" s="16">
        <v>24513</v>
      </c>
      <c r="G30" s="71" t="s">
        <v>56</v>
      </c>
    </row>
    <row r="31" spans="1:7" x14ac:dyDescent="0.2">
      <c r="A31" s="24" t="s">
        <v>33</v>
      </c>
      <c r="B31" s="10">
        <v>12732</v>
      </c>
      <c r="C31" s="10">
        <v>12355</v>
      </c>
      <c r="D31" s="61">
        <v>11694</v>
      </c>
      <c r="E31" s="10">
        <v>11259</v>
      </c>
      <c r="F31" s="10">
        <v>11718</v>
      </c>
      <c r="G31" s="72" t="s">
        <v>57</v>
      </c>
    </row>
    <row r="32" spans="1:7" x14ac:dyDescent="0.2">
      <c r="A32" s="24" t="s">
        <v>34</v>
      </c>
      <c r="B32" s="10">
        <v>12441</v>
      </c>
      <c r="C32" s="10">
        <v>12576</v>
      </c>
      <c r="D32" s="61">
        <v>12103</v>
      </c>
      <c r="E32" s="10">
        <v>11782</v>
      </c>
      <c r="F32" s="10">
        <v>12516</v>
      </c>
      <c r="G32" s="72" t="s">
        <v>58</v>
      </c>
    </row>
    <row r="33" spans="1:7" ht="16.5" x14ac:dyDescent="0.2">
      <c r="A33" s="24" t="s">
        <v>35</v>
      </c>
      <c r="B33" s="10">
        <v>989</v>
      </c>
      <c r="C33" s="10">
        <v>933</v>
      </c>
      <c r="D33" s="61" t="s">
        <v>171</v>
      </c>
      <c r="E33" s="10">
        <v>264</v>
      </c>
      <c r="F33" s="10">
        <v>279</v>
      </c>
      <c r="G33" s="72" t="s">
        <v>59</v>
      </c>
    </row>
    <row r="34" spans="1:7" x14ac:dyDescent="0.2">
      <c r="A34" s="9" t="s">
        <v>36</v>
      </c>
      <c r="B34" s="10">
        <f>B26-B30</f>
        <v>-5627</v>
      </c>
      <c r="C34" s="10">
        <f t="shared" ref="C34:F34" si="2">C26-C30</f>
        <v>-5760</v>
      </c>
      <c r="D34" s="10">
        <f t="shared" si="2"/>
        <v>-4814</v>
      </c>
      <c r="E34" s="10">
        <f t="shared" si="2"/>
        <v>-4067</v>
      </c>
      <c r="F34" s="10">
        <f t="shared" si="2"/>
        <v>-4731</v>
      </c>
      <c r="G34" s="71" t="s">
        <v>195</v>
      </c>
    </row>
    <row r="35" spans="1:7" x14ac:dyDescent="0.2">
      <c r="A35" s="24" t="s">
        <v>37</v>
      </c>
      <c r="B35" s="10">
        <f>B27+B28-B31-B32</f>
        <v>-4954</v>
      </c>
      <c r="C35" s="10">
        <f t="shared" ref="C35:F35" si="3">C27+C28-C31-C32</f>
        <v>-5125</v>
      </c>
      <c r="D35" s="10">
        <f t="shared" si="3"/>
        <v>-4814</v>
      </c>
      <c r="E35" s="10">
        <f t="shared" si="3"/>
        <v>-4452</v>
      </c>
      <c r="F35" s="10">
        <f t="shared" si="3"/>
        <v>-5072</v>
      </c>
      <c r="G35" s="72" t="s">
        <v>60</v>
      </c>
    </row>
    <row r="36" spans="1:7" ht="28.5" customHeight="1" x14ac:dyDescent="0.2">
      <c r="A36" s="84" t="s">
        <v>172</v>
      </c>
      <c r="B36" s="84"/>
      <c r="C36" s="84"/>
      <c r="D36" s="84"/>
      <c r="E36" s="84"/>
      <c r="F36" s="84"/>
      <c r="G36" s="84"/>
    </row>
    <row r="37" spans="1:7" ht="24" customHeight="1" x14ac:dyDescent="0.2">
      <c r="A37" s="85" t="s">
        <v>173</v>
      </c>
      <c r="B37" s="85"/>
      <c r="C37" s="85"/>
      <c r="D37" s="85"/>
      <c r="E37" s="85"/>
      <c r="F37" s="85"/>
      <c r="G37" s="85"/>
    </row>
  </sheetData>
  <mergeCells count="2">
    <mergeCell ref="A36:G36"/>
    <mergeCell ref="A37:G37"/>
  </mergeCells>
  <hyperlinks>
    <hyperlink ref="H1:H2" location="'Spis tablic'!A1" display="Spis tablic"/>
  </hyperlink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workbookViewId="0"/>
  </sheetViews>
  <sheetFormatPr defaultRowHeight="14.25" x14ac:dyDescent="0.2"/>
  <cols>
    <col min="1" max="1" width="21.875" style="4" customWidth="1"/>
    <col min="2" max="16384" width="9" style="4"/>
  </cols>
  <sheetData>
    <row r="1" spans="1:12" ht="15" x14ac:dyDescent="0.2">
      <c r="A1" s="15" t="s">
        <v>186</v>
      </c>
      <c r="B1" s="22"/>
      <c r="L1" s="63" t="s">
        <v>174</v>
      </c>
    </row>
    <row r="2" spans="1:12" x14ac:dyDescent="0.2">
      <c r="A2" s="25" t="s">
        <v>61</v>
      </c>
      <c r="L2" s="63" t="s">
        <v>175</v>
      </c>
    </row>
    <row r="3" spans="1:12" x14ac:dyDescent="0.2">
      <c r="A3" s="73" t="s">
        <v>167</v>
      </c>
    </row>
    <row r="4" spans="1:12" x14ac:dyDescent="0.2">
      <c r="A4" s="67" t="s">
        <v>115</v>
      </c>
    </row>
    <row r="5" spans="1:12" x14ac:dyDescent="0.2">
      <c r="A5" s="86" t="s">
        <v>8</v>
      </c>
      <c r="B5" s="90" t="s">
        <v>178</v>
      </c>
      <c r="C5" s="91"/>
      <c r="D5" s="91"/>
      <c r="E5" s="91"/>
      <c r="F5" s="91"/>
      <c r="G5" s="91"/>
      <c r="H5" s="91"/>
      <c r="I5" s="91"/>
      <c r="J5" s="91"/>
    </row>
    <row r="6" spans="1:12" x14ac:dyDescent="0.2">
      <c r="A6" s="87"/>
      <c r="B6" s="92"/>
      <c r="C6" s="93"/>
      <c r="D6" s="93"/>
      <c r="E6" s="93"/>
      <c r="F6" s="93"/>
      <c r="G6" s="93"/>
      <c r="H6" s="93"/>
      <c r="I6" s="93"/>
      <c r="J6" s="93"/>
    </row>
    <row r="7" spans="1:12" ht="14.25" customHeight="1" x14ac:dyDescent="0.2">
      <c r="A7" s="87"/>
      <c r="B7" s="90" t="s">
        <v>121</v>
      </c>
      <c r="C7" s="91"/>
      <c r="D7" s="94"/>
      <c r="E7" s="90" t="s">
        <v>62</v>
      </c>
      <c r="F7" s="91"/>
      <c r="G7" s="94"/>
      <c r="H7" s="98" t="s">
        <v>122</v>
      </c>
      <c r="I7" s="98"/>
      <c r="J7" s="90"/>
    </row>
    <row r="8" spans="1:12" x14ac:dyDescent="0.2">
      <c r="A8" s="88" t="s">
        <v>11</v>
      </c>
      <c r="B8" s="92"/>
      <c r="C8" s="93"/>
      <c r="D8" s="95"/>
      <c r="E8" s="92"/>
      <c r="F8" s="93"/>
      <c r="G8" s="95"/>
      <c r="H8" s="96" t="s">
        <v>123</v>
      </c>
      <c r="I8" s="97"/>
      <c r="J8" s="97"/>
    </row>
    <row r="9" spans="1:12" x14ac:dyDescent="0.2">
      <c r="A9" s="88"/>
      <c r="B9" s="38" t="s">
        <v>9</v>
      </c>
      <c r="C9" s="38" t="s">
        <v>1</v>
      </c>
      <c r="D9" s="38" t="s">
        <v>2</v>
      </c>
      <c r="E9" s="38" t="s">
        <v>9</v>
      </c>
      <c r="F9" s="38" t="s">
        <v>1</v>
      </c>
      <c r="G9" s="38" t="s">
        <v>2</v>
      </c>
      <c r="H9" s="38" t="s">
        <v>9</v>
      </c>
      <c r="I9" s="38" t="s">
        <v>1</v>
      </c>
      <c r="J9" s="39" t="s">
        <v>2</v>
      </c>
    </row>
    <row r="10" spans="1:12" ht="15" thickBot="1" x14ac:dyDescent="0.25">
      <c r="A10" s="89"/>
      <c r="B10" s="74" t="s">
        <v>12</v>
      </c>
      <c r="C10" s="74" t="s">
        <v>3</v>
      </c>
      <c r="D10" s="74" t="s">
        <v>40</v>
      </c>
      <c r="E10" s="74" t="s">
        <v>12</v>
      </c>
      <c r="F10" s="74" t="s">
        <v>3</v>
      </c>
      <c r="G10" s="74" t="s">
        <v>40</v>
      </c>
      <c r="H10" s="74" t="s">
        <v>12</v>
      </c>
      <c r="I10" s="74" t="s">
        <v>3</v>
      </c>
      <c r="J10" s="75" t="s">
        <v>40</v>
      </c>
    </row>
    <row r="11" spans="1:12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8"/>
    </row>
    <row r="12" spans="1:12" ht="15" x14ac:dyDescent="0.2">
      <c r="A12" s="29" t="s">
        <v>117</v>
      </c>
      <c r="B12" s="30">
        <v>312453</v>
      </c>
      <c r="C12" s="30">
        <v>159558</v>
      </c>
      <c r="D12" s="30">
        <v>152895</v>
      </c>
      <c r="E12" s="30">
        <v>1443217</v>
      </c>
      <c r="F12" s="30">
        <v>728427</v>
      </c>
      <c r="G12" s="30">
        <v>714790</v>
      </c>
      <c r="H12" s="30">
        <v>370647</v>
      </c>
      <c r="I12" s="30">
        <v>142468</v>
      </c>
      <c r="J12" s="31">
        <v>228179</v>
      </c>
    </row>
    <row r="13" spans="1:12" x14ac:dyDescent="0.2">
      <c r="A13" s="76" t="s">
        <v>116</v>
      </c>
      <c r="B13" s="33"/>
      <c r="C13" s="33"/>
      <c r="D13" s="33"/>
      <c r="E13" s="33"/>
      <c r="F13" s="33"/>
      <c r="G13" s="33"/>
      <c r="H13" s="33"/>
      <c r="I13" s="33"/>
      <c r="J13" s="34"/>
    </row>
    <row r="14" spans="1:12" ht="15" x14ac:dyDescent="0.2">
      <c r="A14" s="35" t="s">
        <v>124</v>
      </c>
      <c r="B14" s="30">
        <v>46601</v>
      </c>
      <c r="C14" s="30">
        <v>23962</v>
      </c>
      <c r="D14" s="30">
        <v>22639</v>
      </c>
      <c r="E14" s="30">
        <v>207006</v>
      </c>
      <c r="F14" s="30">
        <v>106267</v>
      </c>
      <c r="G14" s="30">
        <v>100739</v>
      </c>
      <c r="H14" s="30">
        <v>49493</v>
      </c>
      <c r="I14" s="30">
        <v>19286</v>
      </c>
      <c r="J14" s="31">
        <v>30207</v>
      </c>
    </row>
    <row r="15" spans="1:12" ht="15" x14ac:dyDescent="0.2">
      <c r="A15" s="76" t="s">
        <v>125</v>
      </c>
      <c r="B15" s="30"/>
      <c r="C15" s="30"/>
      <c r="D15" s="30"/>
      <c r="E15" s="30"/>
      <c r="F15" s="30"/>
      <c r="G15" s="30"/>
      <c r="H15" s="30"/>
      <c r="I15" s="30"/>
      <c r="J15" s="31"/>
    </row>
    <row r="16" spans="1:12" ht="15" x14ac:dyDescent="0.2">
      <c r="A16" s="32" t="s">
        <v>63</v>
      </c>
      <c r="B16" s="30"/>
      <c r="C16" s="30"/>
      <c r="D16" s="30"/>
      <c r="E16" s="30"/>
      <c r="F16" s="30"/>
      <c r="G16" s="30"/>
      <c r="H16" s="30"/>
      <c r="I16" s="30"/>
      <c r="J16" s="31"/>
    </row>
    <row r="17" spans="1:10" ht="15" x14ac:dyDescent="0.2">
      <c r="A17" s="77" t="s">
        <v>126</v>
      </c>
      <c r="B17" s="30"/>
      <c r="C17" s="30"/>
      <c r="D17" s="30"/>
      <c r="E17" s="30"/>
      <c r="F17" s="30"/>
      <c r="G17" s="30"/>
      <c r="H17" s="30"/>
      <c r="I17" s="30"/>
      <c r="J17" s="31"/>
    </row>
    <row r="18" spans="1:10" x14ac:dyDescent="0.2">
      <c r="A18" s="43" t="s">
        <v>64</v>
      </c>
      <c r="B18" s="33">
        <v>17587</v>
      </c>
      <c r="C18" s="33">
        <v>9039</v>
      </c>
      <c r="D18" s="33">
        <v>8548</v>
      </c>
      <c r="E18" s="33">
        <v>76070</v>
      </c>
      <c r="F18" s="33">
        <v>39482</v>
      </c>
      <c r="G18" s="33">
        <v>36588</v>
      </c>
      <c r="H18" s="33">
        <v>18265</v>
      </c>
      <c r="I18" s="33">
        <v>7038</v>
      </c>
      <c r="J18" s="34">
        <v>11227</v>
      </c>
    </row>
    <row r="19" spans="1:10" x14ac:dyDescent="0.2">
      <c r="A19" s="43" t="s">
        <v>65</v>
      </c>
      <c r="B19" s="33">
        <v>5206</v>
      </c>
      <c r="C19" s="33">
        <v>2666</v>
      </c>
      <c r="D19" s="33">
        <v>2540</v>
      </c>
      <c r="E19" s="33">
        <v>23672</v>
      </c>
      <c r="F19" s="33">
        <v>12354</v>
      </c>
      <c r="G19" s="33">
        <v>11318</v>
      </c>
      <c r="H19" s="33">
        <v>6262</v>
      </c>
      <c r="I19" s="33">
        <v>2414</v>
      </c>
      <c r="J19" s="34">
        <v>3848</v>
      </c>
    </row>
    <row r="20" spans="1:10" x14ac:dyDescent="0.2">
      <c r="A20" s="43" t="s">
        <v>66</v>
      </c>
      <c r="B20" s="33">
        <v>9512</v>
      </c>
      <c r="C20" s="33">
        <v>4882</v>
      </c>
      <c r="D20" s="33">
        <v>4630</v>
      </c>
      <c r="E20" s="33">
        <v>40476</v>
      </c>
      <c r="F20" s="33">
        <v>21111</v>
      </c>
      <c r="G20" s="33">
        <v>19365</v>
      </c>
      <c r="H20" s="33">
        <v>9652</v>
      </c>
      <c r="I20" s="33">
        <v>3772</v>
      </c>
      <c r="J20" s="34">
        <v>5880</v>
      </c>
    </row>
    <row r="21" spans="1:10" x14ac:dyDescent="0.2">
      <c r="A21" s="43" t="s">
        <v>67</v>
      </c>
      <c r="B21" s="33">
        <v>5692</v>
      </c>
      <c r="C21" s="33">
        <v>2971</v>
      </c>
      <c r="D21" s="33">
        <v>2721</v>
      </c>
      <c r="E21" s="33">
        <v>26484</v>
      </c>
      <c r="F21" s="33">
        <v>13601</v>
      </c>
      <c r="G21" s="33">
        <v>12883</v>
      </c>
      <c r="H21" s="33">
        <v>6677</v>
      </c>
      <c r="I21" s="33">
        <v>2594</v>
      </c>
      <c r="J21" s="34">
        <v>4083</v>
      </c>
    </row>
    <row r="22" spans="1:10" ht="28.5" x14ac:dyDescent="0.2">
      <c r="A22" s="32" t="s">
        <v>68</v>
      </c>
      <c r="B22" s="33"/>
      <c r="C22" s="33"/>
      <c r="D22" s="33"/>
      <c r="E22" s="33"/>
      <c r="F22" s="33"/>
      <c r="G22" s="33"/>
      <c r="H22" s="33"/>
      <c r="I22" s="33"/>
      <c r="J22" s="34"/>
    </row>
    <row r="23" spans="1:10" x14ac:dyDescent="0.2">
      <c r="A23" s="77" t="s">
        <v>127</v>
      </c>
      <c r="B23" s="33"/>
      <c r="C23" s="33"/>
      <c r="D23" s="33"/>
      <c r="E23" s="33"/>
      <c r="F23" s="33"/>
      <c r="G23" s="33"/>
      <c r="H23" s="33"/>
      <c r="I23" s="33"/>
      <c r="J23" s="34"/>
    </row>
    <row r="24" spans="1:10" x14ac:dyDescent="0.2">
      <c r="A24" s="43" t="s">
        <v>69</v>
      </c>
      <c r="B24" s="33">
        <v>8604</v>
      </c>
      <c r="C24" s="33">
        <v>4404</v>
      </c>
      <c r="D24" s="33">
        <v>4200</v>
      </c>
      <c r="E24" s="33">
        <v>40304</v>
      </c>
      <c r="F24" s="33">
        <v>19719</v>
      </c>
      <c r="G24" s="33">
        <v>20585</v>
      </c>
      <c r="H24" s="33">
        <v>8637</v>
      </c>
      <c r="I24" s="33">
        <v>3468</v>
      </c>
      <c r="J24" s="34">
        <v>5169</v>
      </c>
    </row>
    <row r="25" spans="1:10" x14ac:dyDescent="0.2">
      <c r="A25" s="32"/>
      <c r="B25" s="36"/>
      <c r="C25" s="36"/>
      <c r="D25" s="36"/>
      <c r="E25" s="36"/>
      <c r="F25" s="36"/>
      <c r="G25" s="36"/>
      <c r="H25" s="36"/>
      <c r="I25" s="36"/>
      <c r="J25" s="37"/>
    </row>
    <row r="26" spans="1:10" ht="15" x14ac:dyDescent="0.2">
      <c r="A26" s="35" t="s">
        <v>70</v>
      </c>
      <c r="B26" s="58"/>
      <c r="C26" s="58"/>
      <c r="D26" s="58"/>
      <c r="E26" s="58"/>
      <c r="F26" s="58"/>
      <c r="G26" s="58"/>
      <c r="H26" s="58"/>
      <c r="I26" s="58"/>
      <c r="J26" s="59"/>
    </row>
    <row r="27" spans="1:10" ht="15" x14ac:dyDescent="0.2">
      <c r="A27" s="35" t="s">
        <v>118</v>
      </c>
      <c r="B27" s="58">
        <v>86917</v>
      </c>
      <c r="C27" s="58">
        <v>44463</v>
      </c>
      <c r="D27" s="58">
        <v>42454</v>
      </c>
      <c r="E27" s="58">
        <v>430685</v>
      </c>
      <c r="F27" s="58">
        <v>219415</v>
      </c>
      <c r="G27" s="58">
        <v>211270</v>
      </c>
      <c r="H27" s="58">
        <v>111467</v>
      </c>
      <c r="I27" s="58">
        <v>42770</v>
      </c>
      <c r="J27" s="59">
        <v>68697</v>
      </c>
    </row>
    <row r="28" spans="1:10" ht="15" x14ac:dyDescent="0.2">
      <c r="A28" s="76" t="s">
        <v>125</v>
      </c>
      <c r="B28" s="30"/>
      <c r="C28" s="30"/>
      <c r="D28" s="30"/>
      <c r="E28" s="30"/>
      <c r="F28" s="30"/>
      <c r="G28" s="30"/>
      <c r="H28" s="30"/>
      <c r="I28" s="30"/>
      <c r="J28" s="31"/>
    </row>
    <row r="29" spans="1:10" ht="15" x14ac:dyDescent="0.2">
      <c r="A29" s="32" t="s">
        <v>63</v>
      </c>
      <c r="B29" s="30"/>
      <c r="C29" s="30"/>
      <c r="D29" s="30"/>
      <c r="E29" s="30"/>
      <c r="F29" s="30"/>
      <c r="G29" s="30"/>
      <c r="H29" s="30"/>
      <c r="I29" s="30"/>
      <c r="J29" s="31"/>
    </row>
    <row r="30" spans="1:10" ht="15" x14ac:dyDescent="0.2">
      <c r="A30" s="77" t="s">
        <v>126</v>
      </c>
      <c r="B30" s="30"/>
      <c r="C30" s="30"/>
      <c r="D30" s="30"/>
      <c r="E30" s="30"/>
      <c r="F30" s="30"/>
      <c r="G30" s="30"/>
      <c r="H30" s="30"/>
      <c r="I30" s="30"/>
      <c r="J30" s="31"/>
    </row>
    <row r="31" spans="1:10" x14ac:dyDescent="0.2">
      <c r="A31" s="43" t="s">
        <v>71</v>
      </c>
      <c r="B31" s="33">
        <v>15023</v>
      </c>
      <c r="C31" s="33">
        <v>7738</v>
      </c>
      <c r="D31" s="33">
        <v>7285</v>
      </c>
      <c r="E31" s="33">
        <v>69678</v>
      </c>
      <c r="F31" s="33">
        <v>35806</v>
      </c>
      <c r="G31" s="33">
        <v>33872</v>
      </c>
      <c r="H31" s="33">
        <v>17248</v>
      </c>
      <c r="I31" s="33">
        <v>6710</v>
      </c>
      <c r="J31" s="34">
        <v>10538</v>
      </c>
    </row>
    <row r="32" spans="1:10" x14ac:dyDescent="0.2">
      <c r="A32" s="43" t="s">
        <v>72</v>
      </c>
      <c r="B32" s="33">
        <v>11713</v>
      </c>
      <c r="C32" s="33">
        <v>5960</v>
      </c>
      <c r="D32" s="33">
        <v>5753</v>
      </c>
      <c r="E32" s="33">
        <v>54467</v>
      </c>
      <c r="F32" s="33">
        <v>28169</v>
      </c>
      <c r="G32" s="33">
        <v>26298</v>
      </c>
      <c r="H32" s="33">
        <v>12399</v>
      </c>
      <c r="I32" s="33">
        <v>4655</v>
      </c>
      <c r="J32" s="34">
        <v>7744</v>
      </c>
    </row>
    <row r="33" spans="1:10" x14ac:dyDescent="0.2">
      <c r="A33" s="43" t="s">
        <v>73</v>
      </c>
      <c r="B33" s="33">
        <v>8568</v>
      </c>
      <c r="C33" s="33">
        <v>4389</v>
      </c>
      <c r="D33" s="33">
        <v>4179</v>
      </c>
      <c r="E33" s="33">
        <v>43717</v>
      </c>
      <c r="F33" s="33">
        <v>22532</v>
      </c>
      <c r="G33" s="33">
        <v>21185</v>
      </c>
      <c r="H33" s="33">
        <v>12143</v>
      </c>
      <c r="I33" s="33">
        <v>4684</v>
      </c>
      <c r="J33" s="34">
        <v>7459</v>
      </c>
    </row>
    <row r="34" spans="1:10" x14ac:dyDescent="0.2">
      <c r="A34" s="43" t="s">
        <v>74</v>
      </c>
      <c r="B34" s="33">
        <v>8342</v>
      </c>
      <c r="C34" s="33">
        <v>4276</v>
      </c>
      <c r="D34" s="33">
        <v>4066</v>
      </c>
      <c r="E34" s="33">
        <v>42990</v>
      </c>
      <c r="F34" s="33">
        <v>22146</v>
      </c>
      <c r="G34" s="33">
        <v>20844</v>
      </c>
      <c r="H34" s="33">
        <v>13100</v>
      </c>
      <c r="I34" s="33">
        <v>4973</v>
      </c>
      <c r="J34" s="34">
        <v>8127</v>
      </c>
    </row>
    <row r="35" spans="1:10" x14ac:dyDescent="0.2">
      <c r="A35" s="43" t="s">
        <v>75</v>
      </c>
      <c r="B35" s="33">
        <v>11628</v>
      </c>
      <c r="C35" s="33">
        <v>5924</v>
      </c>
      <c r="D35" s="33">
        <v>5704</v>
      </c>
      <c r="E35" s="33">
        <v>57795</v>
      </c>
      <c r="F35" s="33">
        <v>29839</v>
      </c>
      <c r="G35" s="33">
        <v>27956</v>
      </c>
      <c r="H35" s="33">
        <v>15006</v>
      </c>
      <c r="I35" s="33">
        <v>5815</v>
      </c>
      <c r="J35" s="34">
        <v>9191</v>
      </c>
    </row>
    <row r="36" spans="1:10" x14ac:dyDescent="0.2">
      <c r="A36" s="43" t="s">
        <v>76</v>
      </c>
      <c r="B36" s="33">
        <v>14902</v>
      </c>
      <c r="C36" s="33">
        <v>7636</v>
      </c>
      <c r="D36" s="33">
        <v>7266</v>
      </c>
      <c r="E36" s="33">
        <v>73470</v>
      </c>
      <c r="F36" s="33">
        <v>37988</v>
      </c>
      <c r="G36" s="33">
        <v>35482</v>
      </c>
      <c r="H36" s="33">
        <v>19193</v>
      </c>
      <c r="I36" s="33">
        <v>7337</v>
      </c>
      <c r="J36" s="34">
        <v>11856</v>
      </c>
    </row>
    <row r="37" spans="1:10" ht="28.5" x14ac:dyDescent="0.2">
      <c r="A37" s="32" t="s">
        <v>77</v>
      </c>
      <c r="B37" s="33"/>
      <c r="C37" s="33"/>
      <c r="D37" s="33"/>
      <c r="E37" s="33"/>
      <c r="F37" s="33"/>
      <c r="G37" s="33"/>
      <c r="H37" s="33"/>
      <c r="I37" s="33"/>
      <c r="J37" s="34"/>
    </row>
    <row r="38" spans="1:10" x14ac:dyDescent="0.2">
      <c r="A38" s="77" t="s">
        <v>128</v>
      </c>
      <c r="B38" s="33"/>
      <c r="C38" s="33"/>
      <c r="D38" s="33"/>
      <c r="E38" s="33"/>
      <c r="F38" s="33"/>
      <c r="G38" s="33"/>
      <c r="H38" s="33"/>
      <c r="I38" s="33"/>
      <c r="J38" s="34"/>
    </row>
    <row r="39" spans="1:10" x14ac:dyDescent="0.2">
      <c r="A39" s="43" t="s">
        <v>78</v>
      </c>
      <c r="B39" s="33">
        <v>8111</v>
      </c>
      <c r="C39" s="33">
        <v>4148</v>
      </c>
      <c r="D39" s="33">
        <v>3963</v>
      </c>
      <c r="E39" s="33">
        <v>43766</v>
      </c>
      <c r="F39" s="33">
        <v>21246</v>
      </c>
      <c r="G39" s="33">
        <v>22520</v>
      </c>
      <c r="H39" s="33">
        <v>11456</v>
      </c>
      <c r="I39" s="33">
        <v>4339</v>
      </c>
      <c r="J39" s="34">
        <v>7117</v>
      </c>
    </row>
    <row r="40" spans="1:10" x14ac:dyDescent="0.2">
      <c r="A40" s="43" t="s">
        <v>79</v>
      </c>
      <c r="B40" s="33">
        <v>8630</v>
      </c>
      <c r="C40" s="33">
        <v>4392</v>
      </c>
      <c r="D40" s="33">
        <v>4238</v>
      </c>
      <c r="E40" s="33">
        <v>44802</v>
      </c>
      <c r="F40" s="33">
        <v>21689</v>
      </c>
      <c r="G40" s="33">
        <v>23113</v>
      </c>
      <c r="H40" s="33">
        <v>10922</v>
      </c>
      <c r="I40" s="33">
        <v>4257</v>
      </c>
      <c r="J40" s="34">
        <v>6665</v>
      </c>
    </row>
    <row r="41" spans="1:10" x14ac:dyDescent="0.2">
      <c r="A41" s="32"/>
      <c r="B41" s="33"/>
      <c r="C41" s="33"/>
      <c r="D41" s="33"/>
      <c r="E41" s="33"/>
      <c r="F41" s="33"/>
      <c r="G41" s="33"/>
      <c r="H41" s="33"/>
      <c r="I41" s="33"/>
      <c r="J41" s="34"/>
    </row>
    <row r="42" spans="1:10" ht="15" x14ac:dyDescent="0.2">
      <c r="A42" s="35" t="s">
        <v>119</v>
      </c>
      <c r="B42" s="30">
        <v>107474</v>
      </c>
      <c r="C42" s="30">
        <v>54692</v>
      </c>
      <c r="D42" s="30">
        <v>52782</v>
      </c>
      <c r="E42" s="30">
        <v>481230</v>
      </c>
      <c r="F42" s="30">
        <v>236732</v>
      </c>
      <c r="G42" s="30">
        <v>244498</v>
      </c>
      <c r="H42" s="30">
        <v>123439</v>
      </c>
      <c r="I42" s="30">
        <v>46822</v>
      </c>
      <c r="J42" s="31">
        <v>76617</v>
      </c>
    </row>
    <row r="43" spans="1:10" ht="15" x14ac:dyDescent="0.2">
      <c r="A43" s="76" t="s">
        <v>125</v>
      </c>
      <c r="B43" s="30"/>
      <c r="C43" s="30"/>
      <c r="D43" s="30"/>
      <c r="E43" s="30"/>
      <c r="F43" s="30"/>
      <c r="G43" s="30"/>
      <c r="H43" s="30"/>
      <c r="I43" s="30"/>
      <c r="J43" s="31"/>
    </row>
    <row r="44" spans="1:10" ht="15" x14ac:dyDescent="0.2">
      <c r="A44" s="32" t="s">
        <v>63</v>
      </c>
      <c r="B44" s="30"/>
      <c r="C44" s="30"/>
      <c r="D44" s="30"/>
      <c r="E44" s="30"/>
      <c r="F44" s="30"/>
      <c r="G44" s="30"/>
      <c r="H44" s="30"/>
      <c r="I44" s="30"/>
      <c r="J44" s="31"/>
    </row>
    <row r="45" spans="1:10" ht="15" x14ac:dyDescent="0.2">
      <c r="A45" s="77" t="s">
        <v>126</v>
      </c>
      <c r="B45" s="30"/>
      <c r="C45" s="30"/>
      <c r="D45" s="30"/>
      <c r="E45" s="30"/>
      <c r="F45" s="30"/>
      <c r="G45" s="30"/>
      <c r="H45" s="30"/>
      <c r="I45" s="30"/>
      <c r="J45" s="31"/>
    </row>
    <row r="46" spans="1:10" x14ac:dyDescent="0.2">
      <c r="A46" s="43" t="s">
        <v>80</v>
      </c>
      <c r="B46" s="33">
        <v>13913</v>
      </c>
      <c r="C46" s="33">
        <v>7071</v>
      </c>
      <c r="D46" s="33">
        <v>6842</v>
      </c>
      <c r="E46" s="33">
        <v>60246</v>
      </c>
      <c r="F46" s="33">
        <v>30826</v>
      </c>
      <c r="G46" s="33">
        <v>29420</v>
      </c>
      <c r="H46" s="33">
        <v>14881</v>
      </c>
      <c r="I46" s="33">
        <v>5608</v>
      </c>
      <c r="J46" s="34">
        <v>9273</v>
      </c>
    </row>
    <row r="47" spans="1:10" x14ac:dyDescent="0.2">
      <c r="A47" s="43" t="s">
        <v>81</v>
      </c>
      <c r="B47" s="33">
        <v>25177</v>
      </c>
      <c r="C47" s="33">
        <v>12931</v>
      </c>
      <c r="D47" s="33">
        <v>12246</v>
      </c>
      <c r="E47" s="33">
        <v>105212</v>
      </c>
      <c r="F47" s="33">
        <v>53189</v>
      </c>
      <c r="G47" s="33">
        <v>52023</v>
      </c>
      <c r="H47" s="33">
        <v>22991</v>
      </c>
      <c r="I47" s="33">
        <v>8970</v>
      </c>
      <c r="J47" s="34">
        <v>14021</v>
      </c>
    </row>
    <row r="48" spans="1:10" x14ac:dyDescent="0.2">
      <c r="A48" s="43" t="s">
        <v>82</v>
      </c>
      <c r="B48" s="33">
        <v>9393</v>
      </c>
      <c r="C48" s="33">
        <v>4734</v>
      </c>
      <c r="D48" s="33">
        <v>4659</v>
      </c>
      <c r="E48" s="33">
        <v>40566</v>
      </c>
      <c r="F48" s="33">
        <v>20528</v>
      </c>
      <c r="G48" s="33">
        <v>20038</v>
      </c>
      <c r="H48" s="33">
        <v>7502</v>
      </c>
      <c r="I48" s="33">
        <v>2946</v>
      </c>
      <c r="J48" s="34">
        <v>4556</v>
      </c>
    </row>
    <row r="49" spans="1:10" x14ac:dyDescent="0.2">
      <c r="A49" s="43" t="s">
        <v>83</v>
      </c>
      <c r="B49" s="33">
        <v>10445</v>
      </c>
      <c r="C49" s="33">
        <v>5342</v>
      </c>
      <c r="D49" s="33">
        <v>5103</v>
      </c>
      <c r="E49" s="33">
        <v>48411</v>
      </c>
      <c r="F49" s="33">
        <v>24078</v>
      </c>
      <c r="G49" s="33">
        <v>24333</v>
      </c>
      <c r="H49" s="33">
        <v>13556</v>
      </c>
      <c r="I49" s="33">
        <v>5373</v>
      </c>
      <c r="J49" s="34">
        <v>8183</v>
      </c>
    </row>
    <row r="50" spans="1:10" ht="28.5" x14ac:dyDescent="0.2">
      <c r="A50" s="32" t="s">
        <v>68</v>
      </c>
      <c r="B50" s="33"/>
      <c r="C50" s="33"/>
      <c r="D50" s="33"/>
      <c r="E50" s="33"/>
      <c r="F50" s="33"/>
      <c r="G50" s="33"/>
      <c r="H50" s="33"/>
      <c r="I50" s="33"/>
      <c r="J50" s="34"/>
    </row>
    <row r="51" spans="1:10" x14ac:dyDescent="0.2">
      <c r="A51" s="77" t="s">
        <v>127</v>
      </c>
      <c r="B51" s="33"/>
      <c r="C51" s="33"/>
      <c r="D51" s="33"/>
      <c r="E51" s="33"/>
      <c r="F51" s="33"/>
      <c r="G51" s="33"/>
      <c r="H51" s="33"/>
      <c r="I51" s="33"/>
      <c r="J51" s="34"/>
    </row>
    <row r="52" spans="1:10" x14ac:dyDescent="0.2">
      <c r="A52" s="43" t="s">
        <v>13</v>
      </c>
      <c r="B52" s="33">
        <v>48546</v>
      </c>
      <c r="C52" s="33">
        <v>24614</v>
      </c>
      <c r="D52" s="33">
        <v>23932</v>
      </c>
      <c r="E52" s="33">
        <v>226795</v>
      </c>
      <c r="F52" s="33">
        <v>108111</v>
      </c>
      <c r="G52" s="33">
        <v>118684</v>
      </c>
      <c r="H52" s="33">
        <v>64509</v>
      </c>
      <c r="I52" s="33">
        <v>23925</v>
      </c>
      <c r="J52" s="34">
        <v>40584</v>
      </c>
    </row>
    <row r="53" spans="1:10" x14ac:dyDescent="0.2">
      <c r="A53" s="32"/>
      <c r="B53" s="36"/>
      <c r="C53" s="36"/>
      <c r="D53" s="36"/>
      <c r="E53" s="36"/>
      <c r="F53" s="36"/>
      <c r="G53" s="36"/>
      <c r="H53" s="36"/>
      <c r="I53" s="36"/>
      <c r="J53" s="37"/>
    </row>
    <row r="54" spans="1:10" ht="15" x14ac:dyDescent="0.2">
      <c r="A54" s="35" t="s">
        <v>120</v>
      </c>
      <c r="B54" s="30">
        <v>71461</v>
      </c>
      <c r="C54" s="30">
        <v>36441</v>
      </c>
      <c r="D54" s="30">
        <v>35020</v>
      </c>
      <c r="E54" s="30">
        <v>324296</v>
      </c>
      <c r="F54" s="30">
        <v>166013</v>
      </c>
      <c r="G54" s="30">
        <v>158283</v>
      </c>
      <c r="H54" s="30">
        <v>86248</v>
      </c>
      <c r="I54" s="30">
        <v>33590</v>
      </c>
      <c r="J54" s="31">
        <v>52658</v>
      </c>
    </row>
    <row r="55" spans="1:10" ht="15" x14ac:dyDescent="0.2">
      <c r="A55" s="76" t="s">
        <v>125</v>
      </c>
      <c r="B55" s="30"/>
      <c r="C55" s="30"/>
      <c r="D55" s="30"/>
      <c r="E55" s="30"/>
      <c r="F55" s="30"/>
      <c r="G55" s="30"/>
      <c r="H55" s="30"/>
      <c r="I55" s="30"/>
      <c r="J55" s="31"/>
    </row>
    <row r="56" spans="1:10" x14ac:dyDescent="0.2">
      <c r="A56" s="32" t="s">
        <v>63</v>
      </c>
      <c r="B56" s="33"/>
      <c r="C56" s="33"/>
      <c r="D56" s="33"/>
      <c r="E56" s="33"/>
      <c r="F56" s="33"/>
      <c r="G56" s="33"/>
      <c r="H56" s="33"/>
      <c r="I56" s="33"/>
      <c r="J56" s="34"/>
    </row>
    <row r="57" spans="1:10" x14ac:dyDescent="0.2">
      <c r="A57" s="77" t="s">
        <v>126</v>
      </c>
      <c r="B57" s="33"/>
      <c r="C57" s="33"/>
      <c r="D57" s="33"/>
      <c r="E57" s="33"/>
      <c r="F57" s="33"/>
      <c r="G57" s="33"/>
      <c r="H57" s="33"/>
      <c r="I57" s="33"/>
      <c r="J57" s="34"/>
    </row>
    <row r="58" spans="1:10" x14ac:dyDescent="0.2">
      <c r="A58" s="43" t="s">
        <v>84</v>
      </c>
      <c r="B58" s="33">
        <v>6646</v>
      </c>
      <c r="C58" s="33">
        <v>3347</v>
      </c>
      <c r="D58" s="33">
        <v>3299</v>
      </c>
      <c r="E58" s="33">
        <v>31405</v>
      </c>
      <c r="F58" s="33">
        <v>16314</v>
      </c>
      <c r="G58" s="33">
        <v>15091</v>
      </c>
      <c r="H58" s="33">
        <v>8255</v>
      </c>
      <c r="I58" s="33">
        <v>3253</v>
      </c>
      <c r="J58" s="34">
        <v>5002</v>
      </c>
    </row>
    <row r="59" spans="1:10" x14ac:dyDescent="0.2">
      <c r="A59" s="43" t="s">
        <v>85</v>
      </c>
      <c r="B59" s="33">
        <v>13231</v>
      </c>
      <c r="C59" s="33">
        <v>6730</v>
      </c>
      <c r="D59" s="33">
        <v>6501</v>
      </c>
      <c r="E59" s="33">
        <v>65476</v>
      </c>
      <c r="F59" s="33">
        <v>33326</v>
      </c>
      <c r="G59" s="33">
        <v>32150</v>
      </c>
      <c r="H59" s="33">
        <v>17867</v>
      </c>
      <c r="I59" s="33">
        <v>6907</v>
      </c>
      <c r="J59" s="34">
        <v>10960</v>
      </c>
    </row>
    <row r="60" spans="1:10" x14ac:dyDescent="0.2">
      <c r="A60" s="43" t="s">
        <v>86</v>
      </c>
      <c r="B60" s="33">
        <v>18616</v>
      </c>
      <c r="C60" s="33">
        <v>9495</v>
      </c>
      <c r="D60" s="33">
        <v>9121</v>
      </c>
      <c r="E60" s="33">
        <v>72491</v>
      </c>
      <c r="F60" s="33">
        <v>37587</v>
      </c>
      <c r="G60" s="33">
        <v>34904</v>
      </c>
      <c r="H60" s="33">
        <v>16789</v>
      </c>
      <c r="I60" s="33">
        <v>6578</v>
      </c>
      <c r="J60" s="34">
        <v>10211</v>
      </c>
    </row>
    <row r="61" spans="1:10" x14ac:dyDescent="0.2">
      <c r="A61" s="43" t="s">
        <v>87</v>
      </c>
      <c r="B61" s="33">
        <v>8881</v>
      </c>
      <c r="C61" s="33">
        <v>4507</v>
      </c>
      <c r="D61" s="33">
        <v>4374</v>
      </c>
      <c r="E61" s="33">
        <v>40612</v>
      </c>
      <c r="F61" s="33">
        <v>20759</v>
      </c>
      <c r="G61" s="33">
        <v>19853</v>
      </c>
      <c r="H61" s="33">
        <v>10773</v>
      </c>
      <c r="I61" s="33">
        <v>4209</v>
      </c>
      <c r="J61" s="34">
        <v>6564</v>
      </c>
    </row>
    <row r="62" spans="1:10" x14ac:dyDescent="0.2">
      <c r="A62" s="43" t="s">
        <v>88</v>
      </c>
      <c r="B62" s="33">
        <v>15666</v>
      </c>
      <c r="C62" s="33">
        <v>8042</v>
      </c>
      <c r="D62" s="33">
        <v>7624</v>
      </c>
      <c r="E62" s="33">
        <v>75909</v>
      </c>
      <c r="F62" s="33">
        <v>38003</v>
      </c>
      <c r="G62" s="33">
        <v>37906</v>
      </c>
      <c r="H62" s="33">
        <v>22623</v>
      </c>
      <c r="I62" s="33">
        <v>8666</v>
      </c>
      <c r="J62" s="34">
        <v>13957</v>
      </c>
    </row>
    <row r="63" spans="1:10" x14ac:dyDescent="0.2">
      <c r="A63" s="43" t="s">
        <v>89</v>
      </c>
      <c r="B63" s="33">
        <v>8421</v>
      </c>
      <c r="C63" s="33">
        <v>4320</v>
      </c>
      <c r="D63" s="33">
        <v>4101</v>
      </c>
      <c r="E63" s="33">
        <v>38403</v>
      </c>
      <c r="F63" s="33">
        <v>20024</v>
      </c>
      <c r="G63" s="33">
        <v>18379</v>
      </c>
      <c r="H63" s="33">
        <v>9941</v>
      </c>
      <c r="I63" s="33">
        <v>3977</v>
      </c>
      <c r="J63" s="34">
        <v>5964</v>
      </c>
    </row>
  </sheetData>
  <mergeCells count="7">
    <mergeCell ref="A5:A7"/>
    <mergeCell ref="A8:A10"/>
    <mergeCell ref="B5:J6"/>
    <mergeCell ref="E7:G8"/>
    <mergeCell ref="H8:J8"/>
    <mergeCell ref="B7:D8"/>
    <mergeCell ref="H7:J7"/>
  </mergeCells>
  <hyperlinks>
    <hyperlink ref="L1:L2" location="'Spis tablic'!A1" display="Spis tablic"/>
  </hyperlinks>
  <pageMargins left="0.7" right="0.7" top="0.75" bottom="0.75" header="0.3" footer="0.3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/>
  </sheetViews>
  <sheetFormatPr defaultRowHeight="14.25" x14ac:dyDescent="0.2"/>
  <cols>
    <col min="1" max="1" width="27" style="4" customWidth="1"/>
    <col min="2" max="11" width="9.375" style="4" customWidth="1"/>
    <col min="12" max="12" width="27.125" style="7" customWidth="1"/>
    <col min="13" max="16384" width="9" style="4"/>
  </cols>
  <sheetData>
    <row r="1" spans="1:13" ht="15" x14ac:dyDescent="0.2">
      <c r="A1" s="15" t="s">
        <v>187</v>
      </c>
      <c r="M1" s="63" t="s">
        <v>174</v>
      </c>
    </row>
    <row r="2" spans="1:13" ht="15" x14ac:dyDescent="0.2">
      <c r="A2" s="67" t="s">
        <v>154</v>
      </c>
      <c r="B2" s="22"/>
      <c r="M2" s="63" t="s">
        <v>175</v>
      </c>
    </row>
    <row r="3" spans="1:13" x14ac:dyDescent="0.2">
      <c r="A3" s="100" t="s">
        <v>8</v>
      </c>
      <c r="B3" s="14">
        <v>2013</v>
      </c>
      <c r="C3" s="14">
        <v>2014</v>
      </c>
      <c r="D3" s="14">
        <v>2015</v>
      </c>
      <c r="E3" s="14">
        <v>2016</v>
      </c>
      <c r="F3" s="14">
        <v>2017</v>
      </c>
      <c r="G3" s="14">
        <v>2013</v>
      </c>
      <c r="H3" s="14">
        <v>2014</v>
      </c>
      <c r="I3" s="14">
        <v>2015</v>
      </c>
      <c r="J3" s="14">
        <v>2016</v>
      </c>
      <c r="K3" s="14">
        <v>2017</v>
      </c>
      <c r="L3" s="103" t="s">
        <v>11</v>
      </c>
    </row>
    <row r="4" spans="1:13" ht="15" thickBot="1" x14ac:dyDescent="0.25">
      <c r="A4" s="101"/>
      <c r="B4" s="102" t="s">
        <v>179</v>
      </c>
      <c r="C4" s="102"/>
      <c r="D4" s="102"/>
      <c r="E4" s="102"/>
      <c r="F4" s="102"/>
      <c r="G4" s="102" t="s">
        <v>180</v>
      </c>
      <c r="H4" s="102"/>
      <c r="I4" s="102"/>
      <c r="J4" s="102"/>
      <c r="K4" s="102"/>
      <c r="L4" s="104"/>
    </row>
    <row r="5" spans="1:13" x14ac:dyDescent="0.2">
      <c r="A5" s="5"/>
      <c r="B5" s="19"/>
      <c r="C5" s="19"/>
      <c r="D5" s="19"/>
      <c r="E5" s="19"/>
      <c r="F5" s="19"/>
      <c r="G5" s="19"/>
      <c r="H5" s="19"/>
      <c r="I5" s="19"/>
      <c r="J5" s="19"/>
      <c r="K5" s="19"/>
      <c r="L5" s="78"/>
    </row>
    <row r="6" spans="1:13" x14ac:dyDescent="0.2">
      <c r="A6" s="3" t="s">
        <v>91</v>
      </c>
      <c r="B6" s="10">
        <v>1</v>
      </c>
      <c r="C6" s="10" t="s">
        <v>10</v>
      </c>
      <c r="D6" s="10" t="s">
        <v>10</v>
      </c>
      <c r="E6" s="10">
        <v>1</v>
      </c>
      <c r="F6" s="10">
        <v>1</v>
      </c>
      <c r="G6" s="41">
        <v>4.6285303536706332E-2</v>
      </c>
      <c r="H6" s="41" t="s">
        <v>10</v>
      </c>
      <c r="I6" s="41" t="s">
        <v>10</v>
      </c>
      <c r="J6" s="41">
        <v>4.6822726815141533E-2</v>
      </c>
      <c r="K6" s="41">
        <v>4.6964673172839387E-2</v>
      </c>
      <c r="L6" s="70" t="s">
        <v>132</v>
      </c>
    </row>
    <row r="7" spans="1:13" x14ac:dyDescent="0.2">
      <c r="A7" s="3" t="s">
        <v>92</v>
      </c>
      <c r="B7" s="10">
        <v>21</v>
      </c>
      <c r="C7" s="10">
        <v>17</v>
      </c>
      <c r="D7" s="10">
        <v>100</v>
      </c>
      <c r="E7" s="10">
        <v>118</v>
      </c>
      <c r="F7" s="10">
        <v>79</v>
      </c>
      <c r="G7" s="41">
        <v>0.97199137427083293</v>
      </c>
      <c r="H7" s="41">
        <v>0.79002303149496511</v>
      </c>
      <c r="I7" s="41">
        <v>4.665874401193344</v>
      </c>
      <c r="J7" s="41">
        <v>5.5250817641867007</v>
      </c>
      <c r="K7" s="41">
        <v>3.7102091806543118</v>
      </c>
      <c r="L7" s="70" t="s">
        <v>133</v>
      </c>
    </row>
    <row r="8" spans="1:13" x14ac:dyDescent="0.2">
      <c r="A8" s="3" t="s">
        <v>93</v>
      </c>
      <c r="B8" s="10" t="s">
        <v>10</v>
      </c>
      <c r="C8" s="10" t="s">
        <v>10</v>
      </c>
      <c r="D8" s="10" t="s">
        <v>10</v>
      </c>
      <c r="E8" s="10">
        <v>73</v>
      </c>
      <c r="F8" s="10">
        <v>11</v>
      </c>
      <c r="G8" s="41" t="s">
        <v>10</v>
      </c>
      <c r="H8" s="41" t="s">
        <v>10</v>
      </c>
      <c r="I8" s="41" t="s">
        <v>10</v>
      </c>
      <c r="J8" s="41">
        <v>3.418059057505332</v>
      </c>
      <c r="K8" s="41">
        <v>0.51661140490123325</v>
      </c>
      <c r="L8" s="70" t="s">
        <v>134</v>
      </c>
    </row>
    <row r="9" spans="1:13" x14ac:dyDescent="0.2">
      <c r="A9" s="3" t="s">
        <v>94</v>
      </c>
      <c r="B9" s="10">
        <v>178</v>
      </c>
      <c r="C9" s="10">
        <v>149</v>
      </c>
      <c r="D9" s="10">
        <v>284</v>
      </c>
      <c r="E9" s="10">
        <v>241</v>
      </c>
      <c r="F9" s="10">
        <v>271</v>
      </c>
      <c r="G9" s="41">
        <v>8.2387840295337273</v>
      </c>
      <c r="H9" s="41">
        <v>6.9243195113382257</v>
      </c>
      <c r="I9" s="41">
        <v>13.251083299389098</v>
      </c>
      <c r="J9" s="41">
        <v>11.28427716244911</v>
      </c>
      <c r="K9" s="41">
        <v>12.727426429839475</v>
      </c>
      <c r="L9" s="70" t="s">
        <v>135</v>
      </c>
    </row>
    <row r="10" spans="1:13" x14ac:dyDescent="0.2">
      <c r="A10" s="11" t="s">
        <v>95</v>
      </c>
      <c r="B10" s="10">
        <v>21</v>
      </c>
      <c r="C10" s="10">
        <v>39</v>
      </c>
      <c r="D10" s="10">
        <v>69</v>
      </c>
      <c r="E10" s="10">
        <v>64</v>
      </c>
      <c r="F10" s="10">
        <v>55</v>
      </c>
      <c r="G10" s="41">
        <v>0.97199137427083293</v>
      </c>
      <c r="H10" s="41">
        <v>1.8124057781355083</v>
      </c>
      <c r="I10" s="41">
        <v>3.2194533368234071</v>
      </c>
      <c r="J10" s="41">
        <v>2.9966545161690581</v>
      </c>
      <c r="K10" s="41">
        <v>2.5830570245061666</v>
      </c>
      <c r="L10" s="71" t="s">
        <v>136</v>
      </c>
    </row>
    <row r="11" spans="1:13" x14ac:dyDescent="0.2">
      <c r="A11" s="3" t="s">
        <v>96</v>
      </c>
      <c r="B11" s="10">
        <v>2242</v>
      </c>
      <c r="C11" s="10">
        <v>239</v>
      </c>
      <c r="D11" s="10">
        <v>76</v>
      </c>
      <c r="E11" s="10">
        <v>40</v>
      </c>
      <c r="F11" s="10">
        <v>3</v>
      </c>
      <c r="G11" s="41">
        <v>103.77165052929558</v>
      </c>
      <c r="H11" s="41">
        <v>11.106794383958629</v>
      </c>
      <c r="I11" s="41">
        <v>3.5460645449069412</v>
      </c>
      <c r="J11" s="41">
        <v>1.8729090726056614</v>
      </c>
      <c r="K11" s="41">
        <v>0.14089401951851818</v>
      </c>
      <c r="L11" s="70" t="s">
        <v>137</v>
      </c>
    </row>
    <row r="12" spans="1:13" x14ac:dyDescent="0.2">
      <c r="A12" s="3" t="s">
        <v>97</v>
      </c>
      <c r="B12" s="10">
        <v>5</v>
      </c>
      <c r="C12" s="10">
        <v>3</v>
      </c>
      <c r="D12" s="10">
        <v>3</v>
      </c>
      <c r="E12" s="10">
        <v>2</v>
      </c>
      <c r="F12" s="10" t="s">
        <v>10</v>
      </c>
      <c r="G12" s="41">
        <v>0.23142651768353162</v>
      </c>
      <c r="H12" s="41">
        <v>0.13941582908734682</v>
      </c>
      <c r="I12" s="41">
        <v>0.13997623203580031</v>
      </c>
      <c r="J12" s="41">
        <v>9.3645453630283065E-2</v>
      </c>
      <c r="K12" s="41" t="s">
        <v>10</v>
      </c>
      <c r="L12" s="70" t="s">
        <v>138</v>
      </c>
    </row>
    <row r="13" spans="1:13" x14ac:dyDescent="0.2">
      <c r="A13" s="3" t="s">
        <v>98</v>
      </c>
      <c r="B13" s="10">
        <v>489</v>
      </c>
      <c r="C13" s="10">
        <v>607</v>
      </c>
      <c r="D13" s="10">
        <v>535</v>
      </c>
      <c r="E13" s="10">
        <v>794</v>
      </c>
      <c r="F13" s="10">
        <v>811</v>
      </c>
      <c r="G13" s="41">
        <v>22.633513429449394</v>
      </c>
      <c r="H13" s="41">
        <v>28.208469418673168</v>
      </c>
      <c r="I13" s="41">
        <v>24.962428046384392</v>
      </c>
      <c r="J13" s="41">
        <v>37.177245091222375</v>
      </c>
      <c r="K13" s="41">
        <v>38.088349943172744</v>
      </c>
      <c r="L13" s="70" t="s">
        <v>139</v>
      </c>
    </row>
    <row r="14" spans="1:13" ht="28.5" x14ac:dyDescent="0.2">
      <c r="A14" s="3" t="s">
        <v>99</v>
      </c>
      <c r="B14" s="10">
        <v>33</v>
      </c>
      <c r="C14" s="10">
        <v>16</v>
      </c>
      <c r="D14" s="10">
        <v>7</v>
      </c>
      <c r="E14" s="10">
        <v>16</v>
      </c>
      <c r="F14" s="10">
        <v>2</v>
      </c>
      <c r="G14" s="41">
        <v>1.527415016711309</v>
      </c>
      <c r="H14" s="41">
        <v>0.74355108846584961</v>
      </c>
      <c r="I14" s="41">
        <v>0.32661120808353405</v>
      </c>
      <c r="J14" s="41">
        <v>0.74916362904226452</v>
      </c>
      <c r="K14" s="41">
        <v>9.3929346345678774E-2</v>
      </c>
      <c r="L14" s="70" t="s">
        <v>140</v>
      </c>
    </row>
    <row r="15" spans="1:13" ht="30.75" x14ac:dyDescent="0.2">
      <c r="A15" s="3" t="s">
        <v>129</v>
      </c>
      <c r="B15" s="10">
        <v>2346</v>
      </c>
      <c r="C15" s="10">
        <v>2395</v>
      </c>
      <c r="D15" s="10">
        <v>2031</v>
      </c>
      <c r="E15" s="10">
        <v>1807</v>
      </c>
      <c r="F15" s="10">
        <v>2271</v>
      </c>
      <c r="G15" s="41">
        <v>108.58532209711304</v>
      </c>
      <c r="H15" s="41">
        <v>111.30030355473185</v>
      </c>
      <c r="I15" s="41">
        <v>94.763909088236815</v>
      </c>
      <c r="J15" s="41">
        <v>84.608667354960744</v>
      </c>
      <c r="K15" s="41">
        <v>106.65677277551825</v>
      </c>
      <c r="L15" s="70" t="s">
        <v>181</v>
      </c>
    </row>
    <row r="16" spans="1:13" x14ac:dyDescent="0.2">
      <c r="A16" s="3" t="s">
        <v>100</v>
      </c>
      <c r="B16" s="10">
        <v>684</v>
      </c>
      <c r="C16" s="10">
        <v>590</v>
      </c>
      <c r="D16" s="10">
        <v>757</v>
      </c>
      <c r="E16" s="10">
        <v>699</v>
      </c>
      <c r="F16" s="10">
        <v>540</v>
      </c>
      <c r="G16" s="41">
        <v>31.659147619107131</v>
      </c>
      <c r="H16" s="41">
        <v>27.418446387178204</v>
      </c>
      <c r="I16" s="41">
        <v>35.320669217033611</v>
      </c>
      <c r="J16" s="41">
        <v>32.72908604378393</v>
      </c>
      <c r="K16" s="41">
        <v>25.360923513333269</v>
      </c>
      <c r="L16" s="70" t="s">
        <v>141</v>
      </c>
    </row>
    <row r="17" spans="1:12" ht="28.5" x14ac:dyDescent="0.2">
      <c r="A17" s="3" t="s">
        <v>142</v>
      </c>
      <c r="B17" s="10">
        <v>39</v>
      </c>
      <c r="C17" s="10">
        <v>33</v>
      </c>
      <c r="D17" s="10">
        <v>32</v>
      </c>
      <c r="E17" s="10">
        <v>24</v>
      </c>
      <c r="F17" s="10">
        <v>29</v>
      </c>
      <c r="G17" s="41">
        <v>1.8051268379315468</v>
      </c>
      <c r="H17" s="41">
        <v>1.5335741199608148</v>
      </c>
      <c r="I17" s="41">
        <v>1.4930798083818702</v>
      </c>
      <c r="J17" s="41">
        <v>1.1237454435633967</v>
      </c>
      <c r="K17" s="41">
        <v>1.3619755220123424</v>
      </c>
      <c r="L17" s="70" t="s">
        <v>145</v>
      </c>
    </row>
    <row r="18" spans="1:12" ht="28.5" x14ac:dyDescent="0.2">
      <c r="A18" s="3" t="s">
        <v>143</v>
      </c>
      <c r="B18" s="10">
        <v>23</v>
      </c>
      <c r="C18" s="10">
        <v>22</v>
      </c>
      <c r="D18" s="10">
        <v>16</v>
      </c>
      <c r="E18" s="10">
        <v>28</v>
      </c>
      <c r="F18" s="10">
        <v>22</v>
      </c>
      <c r="G18" s="41">
        <v>1.0645619813442455</v>
      </c>
      <c r="H18" s="41">
        <v>1.0223827466405433</v>
      </c>
      <c r="I18" s="41">
        <v>0.74653990419093508</v>
      </c>
      <c r="J18" s="41">
        <v>1.3110363508239629</v>
      </c>
      <c r="K18" s="41">
        <v>1.0332228098024665</v>
      </c>
      <c r="L18" s="70" t="s">
        <v>146</v>
      </c>
    </row>
    <row r="19" spans="1:12" ht="28.5" x14ac:dyDescent="0.2">
      <c r="A19" s="3" t="s">
        <v>144</v>
      </c>
      <c r="B19" s="10">
        <v>14</v>
      </c>
      <c r="C19" s="10">
        <v>13</v>
      </c>
      <c r="D19" s="10">
        <v>9</v>
      </c>
      <c r="E19" s="10">
        <v>10</v>
      </c>
      <c r="F19" s="10">
        <v>12</v>
      </c>
      <c r="G19" s="41">
        <v>0.64799424951388862</v>
      </c>
      <c r="H19" s="41">
        <v>0.60413525937850276</v>
      </c>
      <c r="I19" s="41">
        <v>0.41992869610740097</v>
      </c>
      <c r="J19" s="41">
        <v>0.46822726815141535</v>
      </c>
      <c r="K19" s="41">
        <v>0.56357607807407273</v>
      </c>
      <c r="L19" s="70" t="s">
        <v>147</v>
      </c>
    </row>
    <row r="20" spans="1:12" ht="28.5" x14ac:dyDescent="0.2">
      <c r="A20" s="3" t="s">
        <v>101</v>
      </c>
      <c r="B20" s="10">
        <v>124</v>
      </c>
      <c r="C20" s="10">
        <v>109</v>
      </c>
      <c r="D20" s="10">
        <v>134</v>
      </c>
      <c r="E20" s="10">
        <v>108</v>
      </c>
      <c r="F20" s="10">
        <v>92</v>
      </c>
      <c r="G20" s="41">
        <v>5.7393776385515842</v>
      </c>
      <c r="H20" s="41">
        <v>5.0654417901736002</v>
      </c>
      <c r="I20" s="41">
        <v>6.2522716975990811</v>
      </c>
      <c r="J20" s="41">
        <v>5.0568544960352853</v>
      </c>
      <c r="K20" s="41">
        <v>4.3207499319012239</v>
      </c>
      <c r="L20" s="70" t="s">
        <v>148</v>
      </c>
    </row>
    <row r="21" spans="1:12" ht="28.5" x14ac:dyDescent="0.2">
      <c r="A21" s="3" t="s">
        <v>102</v>
      </c>
      <c r="B21" s="10">
        <v>81831</v>
      </c>
      <c r="C21" s="10">
        <v>70593</v>
      </c>
      <c r="D21" s="10">
        <v>78786</v>
      </c>
      <c r="E21" s="10">
        <v>99449</v>
      </c>
      <c r="F21" s="10">
        <v>118809</v>
      </c>
      <c r="G21" s="41">
        <v>3787.5726737122154</v>
      </c>
      <c r="H21" s="41">
        <v>3280.5938742543576</v>
      </c>
      <c r="I21" s="41">
        <v>3676.0558057241883</v>
      </c>
      <c r="J21" s="41">
        <v>4656.4733590390106</v>
      </c>
      <c r="K21" s="41">
        <v>5579.8258549918755</v>
      </c>
      <c r="L21" s="70" t="s">
        <v>149</v>
      </c>
    </row>
    <row r="22" spans="1:12" ht="28.5" x14ac:dyDescent="0.2">
      <c r="A22" s="3" t="s">
        <v>103</v>
      </c>
      <c r="B22" s="10">
        <v>384</v>
      </c>
      <c r="C22" s="10">
        <v>336</v>
      </c>
      <c r="D22" s="10">
        <v>401</v>
      </c>
      <c r="E22" s="10">
        <v>340</v>
      </c>
      <c r="F22" s="10">
        <v>368</v>
      </c>
      <c r="G22" s="41">
        <v>17.77355655809523</v>
      </c>
      <c r="H22" s="41">
        <v>15.614572857782841</v>
      </c>
      <c r="I22" s="41">
        <v>18.710156348785308</v>
      </c>
      <c r="J22" s="41">
        <v>15.91972711714812</v>
      </c>
      <c r="K22" s="41">
        <v>17.282999727604896</v>
      </c>
      <c r="L22" s="70" t="s">
        <v>150</v>
      </c>
    </row>
    <row r="23" spans="1:12" ht="16.5" x14ac:dyDescent="0.2">
      <c r="A23" s="3" t="s">
        <v>130</v>
      </c>
      <c r="B23" s="10">
        <v>591</v>
      </c>
      <c r="C23" s="10">
        <v>570</v>
      </c>
      <c r="D23" s="10">
        <v>486</v>
      </c>
      <c r="E23" s="10">
        <v>444</v>
      </c>
      <c r="F23" s="10">
        <v>466</v>
      </c>
      <c r="G23" s="41">
        <v>27.354614390193444</v>
      </c>
      <c r="H23" s="41">
        <v>26.489007526595895</v>
      </c>
      <c r="I23" s="41">
        <v>22.67614958979965</v>
      </c>
      <c r="J23" s="41">
        <v>20.789290705922838</v>
      </c>
      <c r="K23" s="41">
        <v>21.885537698543157</v>
      </c>
      <c r="L23" s="70" t="s">
        <v>182</v>
      </c>
    </row>
    <row r="24" spans="1:12" x14ac:dyDescent="0.2">
      <c r="A24" s="11" t="s">
        <v>104</v>
      </c>
      <c r="B24" s="10">
        <v>551</v>
      </c>
      <c r="C24" s="10">
        <v>535</v>
      </c>
      <c r="D24" s="10">
        <v>457</v>
      </c>
      <c r="E24" s="10">
        <v>417</v>
      </c>
      <c r="F24" s="10">
        <v>446</v>
      </c>
      <c r="G24" s="41">
        <v>25.503202248725188</v>
      </c>
      <c r="H24" s="41">
        <v>24.862489520576847</v>
      </c>
      <c r="I24" s="41">
        <v>21.323046013453581</v>
      </c>
      <c r="J24" s="41">
        <v>19.525077081914016</v>
      </c>
      <c r="K24" s="41">
        <v>20.946244235086368</v>
      </c>
      <c r="L24" s="71" t="s">
        <v>151</v>
      </c>
    </row>
    <row r="25" spans="1:12" x14ac:dyDescent="0.2">
      <c r="A25" s="11" t="s">
        <v>105</v>
      </c>
      <c r="B25" s="10">
        <f>B23-B24</f>
        <v>40</v>
      </c>
      <c r="C25" s="10">
        <f t="shared" ref="C25:F25" si="0">C23-C24</f>
        <v>35</v>
      </c>
      <c r="D25" s="10">
        <f t="shared" si="0"/>
        <v>29</v>
      </c>
      <c r="E25" s="10">
        <f t="shared" si="0"/>
        <v>27</v>
      </c>
      <c r="F25" s="10">
        <f t="shared" si="0"/>
        <v>20</v>
      </c>
      <c r="G25" s="41">
        <v>1.8514121414682529</v>
      </c>
      <c r="H25" s="41">
        <v>1.6265180060190458</v>
      </c>
      <c r="I25" s="41">
        <v>1.3531035763460697</v>
      </c>
      <c r="J25" s="41">
        <v>1.2642136240088213</v>
      </c>
      <c r="K25" s="41">
        <v>0.93929346345678777</v>
      </c>
      <c r="L25" s="71" t="s">
        <v>152</v>
      </c>
    </row>
    <row r="26" spans="1:12" ht="16.5" x14ac:dyDescent="0.2">
      <c r="A26" s="3" t="s">
        <v>131</v>
      </c>
      <c r="B26" s="10">
        <v>46</v>
      </c>
      <c r="C26" s="10">
        <v>34</v>
      </c>
      <c r="D26" s="10">
        <v>48</v>
      </c>
      <c r="E26" s="10">
        <v>45</v>
      </c>
      <c r="F26" s="10">
        <v>31</v>
      </c>
      <c r="G26" s="41">
        <v>2.129123962688491</v>
      </c>
      <c r="H26" s="41">
        <v>1.5800460629899302</v>
      </c>
      <c r="I26" s="41">
        <v>2.239619712572805</v>
      </c>
      <c r="J26" s="41">
        <v>2.1070227066813687</v>
      </c>
      <c r="K26" s="41">
        <v>1.4559048683580211</v>
      </c>
      <c r="L26" s="70" t="s">
        <v>183</v>
      </c>
    </row>
    <row r="27" spans="1:12" x14ac:dyDescent="0.2">
      <c r="A27" s="11" t="s">
        <v>106</v>
      </c>
      <c r="B27" s="10">
        <v>39</v>
      </c>
      <c r="C27" s="10">
        <v>29</v>
      </c>
      <c r="D27" s="10">
        <v>44</v>
      </c>
      <c r="E27" s="10">
        <v>42</v>
      </c>
      <c r="F27" s="10">
        <v>30</v>
      </c>
      <c r="G27" s="41">
        <v>1.8051268379315468</v>
      </c>
      <c r="H27" s="41">
        <v>1.3476863478443524</v>
      </c>
      <c r="I27" s="41">
        <v>2.0529847365250715</v>
      </c>
      <c r="J27" s="41">
        <v>1.9665545262359443</v>
      </c>
      <c r="K27" s="41">
        <v>1.4089401951851817</v>
      </c>
      <c r="L27" s="71" t="s">
        <v>153</v>
      </c>
    </row>
    <row r="28" spans="1:12" ht="36" customHeight="1" x14ac:dyDescent="0.2">
      <c r="A28" s="84" t="s">
        <v>107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</row>
    <row r="29" spans="1:12" x14ac:dyDescent="0.2">
      <c r="A29" s="99" t="s">
        <v>155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</row>
    <row r="30" spans="1:12" x14ac:dyDescent="0.2">
      <c r="G30" s="42"/>
      <c r="H30" s="42"/>
      <c r="I30" s="42"/>
      <c r="J30" s="42"/>
      <c r="K30" s="42"/>
    </row>
  </sheetData>
  <mergeCells count="6">
    <mergeCell ref="A29:L29"/>
    <mergeCell ref="A3:A4"/>
    <mergeCell ref="B4:F4"/>
    <mergeCell ref="G4:K4"/>
    <mergeCell ref="A28:L28"/>
    <mergeCell ref="L3:L4"/>
  </mergeCells>
  <hyperlinks>
    <hyperlink ref="M1:M2" location="'Spis tablic'!A1" display="Spis tablic"/>
  </hyperlinks>
  <pageMargins left="0.7" right="0.7" top="0.75" bottom="0.75" header="0.3" footer="0.3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showGridLines="0" zoomScaleNormal="100" workbookViewId="0">
      <selection activeCell="A2" sqref="A2"/>
    </sheetView>
  </sheetViews>
  <sheetFormatPr defaultRowHeight="14.25" x14ac:dyDescent="0.2"/>
  <cols>
    <col min="1" max="1" width="25.25" style="4" customWidth="1"/>
    <col min="2" max="10" width="12.75" style="4" customWidth="1"/>
    <col min="11" max="16384" width="9" style="4"/>
  </cols>
  <sheetData>
    <row r="1" spans="1:11" ht="15" x14ac:dyDescent="0.2">
      <c r="A1" s="15" t="s">
        <v>188</v>
      </c>
      <c r="B1" s="22"/>
      <c r="K1" s="63" t="s">
        <v>174</v>
      </c>
    </row>
    <row r="2" spans="1:11" x14ac:dyDescent="0.2">
      <c r="A2" s="73" t="s">
        <v>194</v>
      </c>
      <c r="K2" s="63" t="s">
        <v>175</v>
      </c>
    </row>
    <row r="3" spans="1:11" x14ac:dyDescent="0.2">
      <c r="A3" s="109" t="s">
        <v>8</v>
      </c>
      <c r="B3" s="107" t="s">
        <v>108</v>
      </c>
      <c r="C3" s="105" t="s">
        <v>184</v>
      </c>
      <c r="D3" s="106"/>
      <c r="E3" s="106"/>
      <c r="F3" s="106"/>
      <c r="G3" s="106"/>
      <c r="H3" s="106"/>
      <c r="I3" s="106"/>
      <c r="J3" s="106"/>
    </row>
    <row r="4" spans="1:11" ht="48" x14ac:dyDescent="0.2">
      <c r="A4" s="110"/>
      <c r="B4" s="108"/>
      <c r="C4" s="52" t="s">
        <v>156</v>
      </c>
      <c r="D4" s="52" t="s">
        <v>109</v>
      </c>
      <c r="E4" s="52" t="s">
        <v>110</v>
      </c>
      <c r="F4" s="52" t="s">
        <v>111</v>
      </c>
      <c r="G4" s="52" t="s">
        <v>112</v>
      </c>
      <c r="H4" s="52" t="s">
        <v>113</v>
      </c>
      <c r="I4" s="52" t="s">
        <v>114</v>
      </c>
      <c r="J4" s="53" t="s">
        <v>166</v>
      </c>
    </row>
    <row r="5" spans="1:11" ht="36.75" thickBot="1" x14ac:dyDescent="0.25">
      <c r="A5" s="79" t="s">
        <v>11</v>
      </c>
      <c r="B5" s="80" t="s">
        <v>157</v>
      </c>
      <c r="C5" s="80" t="s">
        <v>158</v>
      </c>
      <c r="D5" s="80" t="s">
        <v>159</v>
      </c>
      <c r="E5" s="80" t="s">
        <v>160</v>
      </c>
      <c r="F5" s="80" t="s">
        <v>161</v>
      </c>
      <c r="G5" s="80" t="s">
        <v>162</v>
      </c>
      <c r="H5" s="80" t="s">
        <v>163</v>
      </c>
      <c r="I5" s="80" t="s">
        <v>164</v>
      </c>
      <c r="J5" s="81" t="s">
        <v>165</v>
      </c>
    </row>
    <row r="6" spans="1:11" x14ac:dyDescent="0.2">
      <c r="A6" s="47"/>
      <c r="B6" s="44"/>
      <c r="C6" s="44"/>
      <c r="D6" s="44"/>
      <c r="E6" s="44"/>
      <c r="F6" s="44"/>
      <c r="G6" s="44"/>
      <c r="H6" s="44"/>
      <c r="I6" s="44"/>
      <c r="J6" s="45"/>
    </row>
    <row r="7" spans="1:11" ht="15" x14ac:dyDescent="0.2">
      <c r="A7" s="48" t="s">
        <v>117</v>
      </c>
      <c r="B7" s="23">
        <v>22284</v>
      </c>
      <c r="C7" s="23">
        <v>39</v>
      </c>
      <c r="D7" s="23">
        <v>5330</v>
      </c>
      <c r="E7" s="23">
        <v>367</v>
      </c>
      <c r="F7" s="23">
        <v>11309</v>
      </c>
      <c r="G7" s="23">
        <v>962</v>
      </c>
      <c r="H7" s="23">
        <v>584</v>
      </c>
      <c r="I7" s="23">
        <v>3</v>
      </c>
      <c r="J7" s="46">
        <v>1000</v>
      </c>
    </row>
    <row r="8" spans="1:11" x14ac:dyDescent="0.2">
      <c r="A8" s="82" t="s">
        <v>116</v>
      </c>
      <c r="B8" s="23"/>
      <c r="C8" s="23"/>
      <c r="D8" s="23"/>
      <c r="E8" s="23"/>
      <c r="F8" s="23"/>
      <c r="G8" s="23"/>
      <c r="H8" s="23"/>
      <c r="I8" s="23"/>
      <c r="J8" s="46"/>
    </row>
    <row r="9" spans="1:11" ht="15" x14ac:dyDescent="0.2">
      <c r="A9" s="49" t="s">
        <v>124</v>
      </c>
      <c r="B9" s="23">
        <v>3201</v>
      </c>
      <c r="C9" s="23">
        <v>5</v>
      </c>
      <c r="D9" s="23">
        <v>736</v>
      </c>
      <c r="E9" s="23">
        <v>63</v>
      </c>
      <c r="F9" s="23">
        <v>1610</v>
      </c>
      <c r="G9" s="23">
        <v>137</v>
      </c>
      <c r="H9" s="23">
        <v>77</v>
      </c>
      <c r="I9" s="23" t="s">
        <v>10</v>
      </c>
      <c r="J9" s="46">
        <v>168</v>
      </c>
    </row>
    <row r="10" spans="1:11" x14ac:dyDescent="0.2">
      <c r="A10" s="82" t="s">
        <v>125</v>
      </c>
      <c r="B10" s="12"/>
      <c r="C10" s="12"/>
      <c r="D10" s="12"/>
      <c r="E10" s="12"/>
      <c r="F10" s="12"/>
      <c r="G10" s="12"/>
      <c r="H10" s="12"/>
      <c r="I10" s="12"/>
      <c r="J10" s="13"/>
    </row>
    <row r="11" spans="1:11" x14ac:dyDescent="0.2">
      <c r="A11" s="50" t="s">
        <v>63</v>
      </c>
      <c r="B11" s="12"/>
      <c r="C11" s="12"/>
      <c r="D11" s="12"/>
      <c r="E11" s="12"/>
      <c r="F11" s="12"/>
      <c r="G11" s="12"/>
      <c r="H11" s="12"/>
      <c r="I11" s="12"/>
      <c r="J11" s="13"/>
    </row>
    <row r="12" spans="1:11" x14ac:dyDescent="0.2">
      <c r="A12" s="83" t="s">
        <v>126</v>
      </c>
      <c r="B12" s="12"/>
      <c r="C12" s="12"/>
      <c r="D12" s="12"/>
      <c r="E12" s="12"/>
      <c r="F12" s="12"/>
      <c r="G12" s="12"/>
      <c r="H12" s="12"/>
      <c r="I12" s="12"/>
      <c r="J12" s="13"/>
    </row>
    <row r="13" spans="1:11" x14ac:dyDescent="0.2">
      <c r="A13" s="51" t="s">
        <v>64</v>
      </c>
      <c r="B13" s="12">
        <v>1257</v>
      </c>
      <c r="C13" s="12">
        <v>3</v>
      </c>
      <c r="D13" s="12">
        <v>273</v>
      </c>
      <c r="E13" s="12">
        <v>27</v>
      </c>
      <c r="F13" s="12">
        <v>613</v>
      </c>
      <c r="G13" s="12">
        <v>64</v>
      </c>
      <c r="H13" s="12">
        <v>25</v>
      </c>
      <c r="I13" s="12" t="s">
        <v>10</v>
      </c>
      <c r="J13" s="13">
        <v>68</v>
      </c>
    </row>
    <row r="14" spans="1:11" x14ac:dyDescent="0.2">
      <c r="A14" s="51" t="s">
        <v>65</v>
      </c>
      <c r="B14" s="12">
        <v>422</v>
      </c>
      <c r="C14" s="12" t="s">
        <v>10</v>
      </c>
      <c r="D14" s="12">
        <v>113</v>
      </c>
      <c r="E14" s="12">
        <v>3</v>
      </c>
      <c r="F14" s="12">
        <v>231</v>
      </c>
      <c r="G14" s="12">
        <v>15</v>
      </c>
      <c r="H14" s="12">
        <v>8</v>
      </c>
      <c r="I14" s="12" t="s">
        <v>10</v>
      </c>
      <c r="J14" s="13">
        <v>11</v>
      </c>
    </row>
    <row r="15" spans="1:11" x14ac:dyDescent="0.2">
      <c r="A15" s="51" t="s">
        <v>66</v>
      </c>
      <c r="B15" s="12">
        <v>619</v>
      </c>
      <c r="C15" s="12" t="s">
        <v>10</v>
      </c>
      <c r="D15" s="12">
        <v>142</v>
      </c>
      <c r="E15" s="12">
        <v>12</v>
      </c>
      <c r="F15" s="12">
        <v>316</v>
      </c>
      <c r="G15" s="12">
        <v>29</v>
      </c>
      <c r="H15" s="12">
        <v>19</v>
      </c>
      <c r="I15" s="12" t="s">
        <v>10</v>
      </c>
      <c r="J15" s="13">
        <v>30</v>
      </c>
    </row>
    <row r="16" spans="1:11" x14ac:dyDescent="0.2">
      <c r="A16" s="51" t="s">
        <v>67</v>
      </c>
      <c r="B16" s="12">
        <v>471</v>
      </c>
      <c r="C16" s="12">
        <v>2</v>
      </c>
      <c r="D16" s="12">
        <v>91</v>
      </c>
      <c r="E16" s="12">
        <v>9</v>
      </c>
      <c r="F16" s="12">
        <v>274</v>
      </c>
      <c r="G16" s="12">
        <v>11</v>
      </c>
      <c r="H16" s="12">
        <v>13</v>
      </c>
      <c r="I16" s="12" t="s">
        <v>10</v>
      </c>
      <c r="J16" s="13">
        <v>30</v>
      </c>
    </row>
    <row r="17" spans="1:10" x14ac:dyDescent="0.2">
      <c r="A17" s="50" t="s">
        <v>68</v>
      </c>
      <c r="B17" s="12"/>
      <c r="C17" s="12"/>
      <c r="D17" s="12"/>
      <c r="E17" s="12"/>
      <c r="F17" s="12"/>
      <c r="G17" s="12"/>
      <c r="H17" s="12"/>
      <c r="I17" s="12"/>
      <c r="J17" s="13"/>
    </row>
    <row r="18" spans="1:10" x14ac:dyDescent="0.2">
      <c r="A18" s="83" t="s">
        <v>127</v>
      </c>
      <c r="B18" s="23"/>
      <c r="C18" s="23"/>
      <c r="D18" s="23"/>
      <c r="E18" s="23"/>
      <c r="F18" s="23"/>
      <c r="G18" s="23"/>
      <c r="H18" s="23"/>
      <c r="I18" s="23"/>
      <c r="J18" s="46"/>
    </row>
    <row r="19" spans="1:10" x14ac:dyDescent="0.2">
      <c r="A19" s="51" t="s">
        <v>69</v>
      </c>
      <c r="B19" s="12">
        <v>432</v>
      </c>
      <c r="C19" s="12" t="s">
        <v>10</v>
      </c>
      <c r="D19" s="12">
        <v>117</v>
      </c>
      <c r="E19" s="12">
        <v>12</v>
      </c>
      <c r="F19" s="12">
        <v>176</v>
      </c>
      <c r="G19" s="12">
        <v>18</v>
      </c>
      <c r="H19" s="12">
        <v>12</v>
      </c>
      <c r="I19" s="12" t="s">
        <v>10</v>
      </c>
      <c r="J19" s="13">
        <v>29</v>
      </c>
    </row>
    <row r="20" spans="1:10" x14ac:dyDescent="0.2">
      <c r="A20" s="50"/>
      <c r="B20" s="12"/>
      <c r="C20" s="12"/>
      <c r="D20" s="12"/>
      <c r="E20" s="12"/>
      <c r="F20" s="12"/>
      <c r="G20" s="12"/>
      <c r="H20" s="12"/>
      <c r="I20" s="12"/>
      <c r="J20" s="13"/>
    </row>
    <row r="21" spans="1:10" ht="15" x14ac:dyDescent="0.2">
      <c r="A21" s="49" t="s">
        <v>70</v>
      </c>
      <c r="B21" s="12"/>
      <c r="C21" s="12"/>
      <c r="D21" s="12"/>
      <c r="E21" s="12"/>
      <c r="F21" s="12"/>
      <c r="G21" s="12"/>
      <c r="H21" s="12"/>
      <c r="I21" s="12"/>
      <c r="J21" s="13"/>
    </row>
    <row r="22" spans="1:10" ht="15" x14ac:dyDescent="0.2">
      <c r="A22" s="49" t="s">
        <v>118</v>
      </c>
      <c r="B22" s="23">
        <v>6954</v>
      </c>
      <c r="C22" s="23">
        <v>12</v>
      </c>
      <c r="D22" s="23">
        <v>1609</v>
      </c>
      <c r="E22" s="23">
        <v>121</v>
      </c>
      <c r="F22" s="23">
        <v>3465</v>
      </c>
      <c r="G22" s="23">
        <v>284</v>
      </c>
      <c r="H22" s="23">
        <v>165</v>
      </c>
      <c r="I22" s="23">
        <v>1</v>
      </c>
      <c r="J22" s="46">
        <v>409</v>
      </c>
    </row>
    <row r="23" spans="1:10" x14ac:dyDescent="0.2">
      <c r="A23" s="82" t="s">
        <v>125</v>
      </c>
      <c r="B23" s="12"/>
      <c r="C23" s="12"/>
      <c r="D23" s="12"/>
      <c r="E23" s="12"/>
      <c r="F23" s="12"/>
      <c r="G23" s="12"/>
      <c r="H23" s="12"/>
      <c r="I23" s="12"/>
      <c r="J23" s="13"/>
    </row>
    <row r="24" spans="1:10" x14ac:dyDescent="0.2">
      <c r="A24" s="50" t="s">
        <v>63</v>
      </c>
      <c r="B24" s="12"/>
      <c r="C24" s="12"/>
      <c r="D24" s="12"/>
      <c r="E24" s="12"/>
      <c r="F24" s="12"/>
      <c r="G24" s="12"/>
      <c r="H24" s="12"/>
      <c r="I24" s="12"/>
      <c r="J24" s="13"/>
    </row>
    <row r="25" spans="1:10" x14ac:dyDescent="0.2">
      <c r="A25" s="83" t="s">
        <v>126</v>
      </c>
      <c r="B25" s="12"/>
      <c r="C25" s="12"/>
      <c r="D25" s="12"/>
      <c r="E25" s="12"/>
      <c r="F25" s="12"/>
      <c r="G25" s="12"/>
      <c r="H25" s="12"/>
      <c r="I25" s="12"/>
      <c r="J25" s="13"/>
    </row>
    <row r="26" spans="1:10" x14ac:dyDescent="0.2">
      <c r="A26" s="51" t="s">
        <v>71</v>
      </c>
      <c r="B26" s="12">
        <v>1067</v>
      </c>
      <c r="C26" s="12">
        <v>3</v>
      </c>
      <c r="D26" s="12">
        <v>224</v>
      </c>
      <c r="E26" s="12">
        <v>18</v>
      </c>
      <c r="F26" s="12">
        <v>575</v>
      </c>
      <c r="G26" s="12">
        <v>46</v>
      </c>
      <c r="H26" s="12">
        <v>30</v>
      </c>
      <c r="I26" s="12" t="s">
        <v>10</v>
      </c>
      <c r="J26" s="13">
        <v>42</v>
      </c>
    </row>
    <row r="27" spans="1:10" x14ac:dyDescent="0.2">
      <c r="A27" s="51" t="s">
        <v>72</v>
      </c>
      <c r="B27" s="12">
        <v>952</v>
      </c>
      <c r="C27" s="12">
        <v>1</v>
      </c>
      <c r="D27" s="12">
        <v>205</v>
      </c>
      <c r="E27" s="12">
        <v>11</v>
      </c>
      <c r="F27" s="12">
        <v>488</v>
      </c>
      <c r="G27" s="12">
        <v>38</v>
      </c>
      <c r="H27" s="12">
        <v>23</v>
      </c>
      <c r="I27" s="12" t="s">
        <v>10</v>
      </c>
      <c r="J27" s="13">
        <v>45</v>
      </c>
    </row>
    <row r="28" spans="1:10" x14ac:dyDescent="0.2">
      <c r="A28" s="51" t="s">
        <v>73</v>
      </c>
      <c r="B28" s="12">
        <v>783</v>
      </c>
      <c r="C28" s="12">
        <v>4</v>
      </c>
      <c r="D28" s="12">
        <v>187</v>
      </c>
      <c r="E28" s="12">
        <v>14</v>
      </c>
      <c r="F28" s="12">
        <v>322</v>
      </c>
      <c r="G28" s="12">
        <v>18</v>
      </c>
      <c r="H28" s="12">
        <v>15</v>
      </c>
      <c r="I28" s="12" t="s">
        <v>10</v>
      </c>
      <c r="J28" s="13">
        <v>63</v>
      </c>
    </row>
    <row r="29" spans="1:10" x14ac:dyDescent="0.2">
      <c r="A29" s="51" t="s">
        <v>74</v>
      </c>
      <c r="B29" s="12">
        <v>803</v>
      </c>
      <c r="C29" s="12" t="s">
        <v>10</v>
      </c>
      <c r="D29" s="12">
        <v>162</v>
      </c>
      <c r="E29" s="12">
        <v>12</v>
      </c>
      <c r="F29" s="12">
        <v>439</v>
      </c>
      <c r="G29" s="12">
        <v>48</v>
      </c>
      <c r="H29" s="12">
        <v>21</v>
      </c>
      <c r="I29" s="12" t="s">
        <v>10</v>
      </c>
      <c r="J29" s="13">
        <v>31</v>
      </c>
    </row>
    <row r="30" spans="1:10" x14ac:dyDescent="0.2">
      <c r="A30" s="51" t="s">
        <v>75</v>
      </c>
      <c r="B30" s="12">
        <v>947</v>
      </c>
      <c r="C30" s="12">
        <v>1</v>
      </c>
      <c r="D30" s="12">
        <v>201</v>
      </c>
      <c r="E30" s="12">
        <v>13</v>
      </c>
      <c r="F30" s="12">
        <v>523</v>
      </c>
      <c r="G30" s="12">
        <v>23</v>
      </c>
      <c r="H30" s="12">
        <v>20</v>
      </c>
      <c r="I30" s="12" t="s">
        <v>10</v>
      </c>
      <c r="J30" s="13">
        <v>74</v>
      </c>
    </row>
    <row r="31" spans="1:10" x14ac:dyDescent="0.2">
      <c r="A31" s="51" t="s">
        <v>76</v>
      </c>
      <c r="B31" s="12">
        <v>1269</v>
      </c>
      <c r="C31" s="12">
        <v>1</v>
      </c>
      <c r="D31" s="12">
        <v>292</v>
      </c>
      <c r="E31" s="12">
        <v>29</v>
      </c>
      <c r="F31" s="12">
        <v>599</v>
      </c>
      <c r="G31" s="12">
        <v>69</v>
      </c>
      <c r="H31" s="12">
        <v>34</v>
      </c>
      <c r="I31" s="12">
        <v>1</v>
      </c>
      <c r="J31" s="13">
        <v>95</v>
      </c>
    </row>
    <row r="32" spans="1:10" x14ac:dyDescent="0.2">
      <c r="A32" s="50" t="s">
        <v>77</v>
      </c>
      <c r="B32" s="12"/>
      <c r="C32" s="12"/>
      <c r="D32" s="12"/>
      <c r="E32" s="12"/>
      <c r="F32" s="12"/>
      <c r="G32" s="12"/>
      <c r="H32" s="12"/>
      <c r="I32" s="12"/>
      <c r="J32" s="13"/>
    </row>
    <row r="33" spans="1:10" x14ac:dyDescent="0.2">
      <c r="A33" s="83" t="s">
        <v>128</v>
      </c>
      <c r="B33" s="12"/>
      <c r="C33" s="12"/>
      <c r="D33" s="12"/>
      <c r="E33" s="12"/>
      <c r="F33" s="12"/>
      <c r="G33" s="12"/>
      <c r="H33" s="12"/>
      <c r="I33" s="12"/>
      <c r="J33" s="13"/>
    </row>
    <row r="34" spans="1:10" x14ac:dyDescent="0.2">
      <c r="A34" s="51" t="s">
        <v>78</v>
      </c>
      <c r="B34" s="12">
        <v>622</v>
      </c>
      <c r="C34" s="12">
        <v>1</v>
      </c>
      <c r="D34" s="12">
        <v>171</v>
      </c>
      <c r="E34" s="12">
        <v>15</v>
      </c>
      <c r="F34" s="12">
        <v>303</v>
      </c>
      <c r="G34" s="12">
        <v>17</v>
      </c>
      <c r="H34" s="12">
        <v>8</v>
      </c>
      <c r="I34" s="12" t="s">
        <v>10</v>
      </c>
      <c r="J34" s="13">
        <v>20</v>
      </c>
    </row>
    <row r="35" spans="1:10" x14ac:dyDescent="0.2">
      <c r="A35" s="51" t="s">
        <v>79</v>
      </c>
      <c r="B35" s="12">
        <v>511</v>
      </c>
      <c r="C35" s="12">
        <v>1</v>
      </c>
      <c r="D35" s="12">
        <v>167</v>
      </c>
      <c r="E35" s="12">
        <v>9</v>
      </c>
      <c r="F35" s="12">
        <v>216</v>
      </c>
      <c r="G35" s="12">
        <v>25</v>
      </c>
      <c r="H35" s="12">
        <v>14</v>
      </c>
      <c r="I35" s="12" t="s">
        <v>10</v>
      </c>
      <c r="J35" s="13">
        <v>39</v>
      </c>
    </row>
    <row r="36" spans="1:10" x14ac:dyDescent="0.2">
      <c r="A36" s="50"/>
      <c r="B36" s="12"/>
      <c r="C36" s="12"/>
      <c r="D36" s="12"/>
      <c r="E36" s="12"/>
      <c r="F36" s="12"/>
      <c r="G36" s="12"/>
      <c r="H36" s="12"/>
      <c r="I36" s="12"/>
      <c r="J36" s="13"/>
    </row>
    <row r="37" spans="1:10" ht="15" x14ac:dyDescent="0.2">
      <c r="A37" s="49" t="s">
        <v>119</v>
      </c>
      <c r="B37" s="23">
        <v>6866</v>
      </c>
      <c r="C37" s="23">
        <v>13</v>
      </c>
      <c r="D37" s="23">
        <v>1748</v>
      </c>
      <c r="E37" s="23">
        <v>85</v>
      </c>
      <c r="F37" s="23">
        <v>3480</v>
      </c>
      <c r="G37" s="23">
        <v>313</v>
      </c>
      <c r="H37" s="23">
        <v>197</v>
      </c>
      <c r="I37" s="23">
        <v>1</v>
      </c>
      <c r="J37" s="46">
        <v>200</v>
      </c>
    </row>
    <row r="38" spans="1:10" x14ac:dyDescent="0.2">
      <c r="A38" s="82" t="s">
        <v>125</v>
      </c>
      <c r="B38" s="12"/>
      <c r="C38" s="12"/>
      <c r="D38" s="12"/>
      <c r="E38" s="12"/>
      <c r="F38" s="12"/>
      <c r="G38" s="12"/>
      <c r="H38" s="12"/>
      <c r="I38" s="12"/>
      <c r="J38" s="13"/>
    </row>
    <row r="39" spans="1:10" x14ac:dyDescent="0.2">
      <c r="A39" s="50" t="s">
        <v>63</v>
      </c>
      <c r="B39" s="23"/>
      <c r="C39" s="23"/>
      <c r="D39" s="23"/>
      <c r="E39" s="23"/>
      <c r="F39" s="23"/>
      <c r="G39" s="23"/>
      <c r="H39" s="23"/>
      <c r="I39" s="23"/>
      <c r="J39" s="46"/>
    </row>
    <row r="40" spans="1:10" x14ac:dyDescent="0.2">
      <c r="A40" s="83" t="s">
        <v>126</v>
      </c>
      <c r="B40" s="12"/>
      <c r="C40" s="12"/>
      <c r="D40" s="12"/>
      <c r="E40" s="12"/>
      <c r="F40" s="12"/>
      <c r="G40" s="12"/>
      <c r="H40" s="12"/>
      <c r="I40" s="12"/>
      <c r="J40" s="13"/>
    </row>
    <row r="41" spans="1:10" x14ac:dyDescent="0.2">
      <c r="A41" s="51" t="s">
        <v>80</v>
      </c>
      <c r="B41" s="12">
        <v>950</v>
      </c>
      <c r="C41" s="12">
        <v>3</v>
      </c>
      <c r="D41" s="12">
        <v>220</v>
      </c>
      <c r="E41" s="12">
        <v>13</v>
      </c>
      <c r="F41" s="12">
        <v>493</v>
      </c>
      <c r="G41" s="12">
        <v>48</v>
      </c>
      <c r="H41" s="12">
        <v>20</v>
      </c>
      <c r="I41" s="12" t="s">
        <v>10</v>
      </c>
      <c r="J41" s="13">
        <v>37</v>
      </c>
    </row>
    <row r="42" spans="1:10" x14ac:dyDescent="0.2">
      <c r="A42" s="51" t="s">
        <v>81</v>
      </c>
      <c r="B42" s="12">
        <v>1454</v>
      </c>
      <c r="C42" s="12">
        <v>2</v>
      </c>
      <c r="D42" s="12">
        <v>310</v>
      </c>
      <c r="E42" s="12">
        <v>19</v>
      </c>
      <c r="F42" s="12">
        <v>796</v>
      </c>
      <c r="G42" s="12">
        <v>57</v>
      </c>
      <c r="H42" s="12">
        <v>39</v>
      </c>
      <c r="I42" s="12" t="s">
        <v>10</v>
      </c>
      <c r="J42" s="13">
        <v>49</v>
      </c>
    </row>
    <row r="43" spans="1:10" x14ac:dyDescent="0.2">
      <c r="A43" s="51" t="s">
        <v>82</v>
      </c>
      <c r="B43" s="12">
        <v>434</v>
      </c>
      <c r="C43" s="12">
        <v>1</v>
      </c>
      <c r="D43" s="12">
        <v>92</v>
      </c>
      <c r="E43" s="12">
        <v>7</v>
      </c>
      <c r="F43" s="12">
        <v>211</v>
      </c>
      <c r="G43" s="12">
        <v>26</v>
      </c>
      <c r="H43" s="12">
        <v>15</v>
      </c>
      <c r="I43" s="12" t="s">
        <v>10</v>
      </c>
      <c r="J43" s="13">
        <v>16</v>
      </c>
    </row>
    <row r="44" spans="1:10" x14ac:dyDescent="0.2">
      <c r="A44" s="51" t="s">
        <v>83</v>
      </c>
      <c r="B44" s="12">
        <v>756</v>
      </c>
      <c r="C44" s="12" t="s">
        <v>10</v>
      </c>
      <c r="D44" s="12">
        <v>192</v>
      </c>
      <c r="E44" s="12">
        <v>5</v>
      </c>
      <c r="F44" s="12">
        <v>395</v>
      </c>
      <c r="G44" s="12">
        <v>28</v>
      </c>
      <c r="H44" s="12">
        <v>18</v>
      </c>
      <c r="I44" s="12" t="s">
        <v>10</v>
      </c>
      <c r="J44" s="13">
        <v>20</v>
      </c>
    </row>
    <row r="45" spans="1:10" x14ac:dyDescent="0.2">
      <c r="A45" s="50" t="s">
        <v>68</v>
      </c>
      <c r="B45" s="12"/>
      <c r="C45" s="12"/>
      <c r="D45" s="12"/>
      <c r="E45" s="12"/>
      <c r="F45" s="12"/>
      <c r="G45" s="12"/>
      <c r="H45" s="12"/>
      <c r="I45" s="12"/>
      <c r="J45" s="13"/>
    </row>
    <row r="46" spans="1:10" x14ac:dyDescent="0.2">
      <c r="A46" s="83" t="s">
        <v>127</v>
      </c>
      <c r="B46" s="12"/>
      <c r="C46" s="12"/>
      <c r="D46" s="12"/>
      <c r="E46" s="12"/>
      <c r="F46" s="12"/>
      <c r="G46" s="12"/>
      <c r="H46" s="12"/>
      <c r="I46" s="12"/>
      <c r="J46" s="13"/>
    </row>
    <row r="47" spans="1:10" x14ac:dyDescent="0.2">
      <c r="A47" s="51" t="s">
        <v>13</v>
      </c>
      <c r="B47" s="54">
        <v>3272</v>
      </c>
      <c r="C47" s="54">
        <v>7</v>
      </c>
      <c r="D47" s="54">
        <v>934</v>
      </c>
      <c r="E47" s="54">
        <v>41</v>
      </c>
      <c r="F47" s="54">
        <v>1585</v>
      </c>
      <c r="G47" s="54">
        <v>154</v>
      </c>
      <c r="H47" s="54">
        <v>105</v>
      </c>
      <c r="I47" s="54">
        <v>1</v>
      </c>
      <c r="J47" s="55">
        <v>78</v>
      </c>
    </row>
    <row r="48" spans="1:10" x14ac:dyDescent="0.2">
      <c r="A48" s="50"/>
      <c r="B48" s="54"/>
      <c r="C48" s="54"/>
      <c r="D48" s="54"/>
      <c r="E48" s="54"/>
      <c r="F48" s="54"/>
      <c r="G48" s="54"/>
      <c r="H48" s="54"/>
      <c r="I48" s="54"/>
      <c r="J48" s="55"/>
    </row>
    <row r="49" spans="1:10" ht="15" x14ac:dyDescent="0.25">
      <c r="A49" s="49" t="s">
        <v>120</v>
      </c>
      <c r="B49" s="56">
        <v>5263</v>
      </c>
      <c r="C49" s="56">
        <v>9</v>
      </c>
      <c r="D49" s="56">
        <v>1237</v>
      </c>
      <c r="E49" s="56">
        <v>98</v>
      </c>
      <c r="F49" s="56">
        <v>2754</v>
      </c>
      <c r="G49" s="56">
        <v>228</v>
      </c>
      <c r="H49" s="56">
        <v>145</v>
      </c>
      <c r="I49" s="56">
        <v>1</v>
      </c>
      <c r="J49" s="57">
        <v>223</v>
      </c>
    </row>
    <row r="50" spans="1:10" x14ac:dyDescent="0.2">
      <c r="A50" s="82" t="s">
        <v>125</v>
      </c>
      <c r="B50" s="54"/>
      <c r="C50" s="54"/>
      <c r="D50" s="54"/>
      <c r="E50" s="54"/>
      <c r="F50" s="54"/>
      <c r="G50" s="54"/>
      <c r="H50" s="54"/>
      <c r="I50" s="54"/>
      <c r="J50" s="55"/>
    </row>
    <row r="51" spans="1:10" x14ac:dyDescent="0.2">
      <c r="A51" s="50" t="s">
        <v>63</v>
      </c>
      <c r="B51" s="54"/>
      <c r="C51" s="54"/>
      <c r="D51" s="54"/>
      <c r="E51" s="54"/>
      <c r="F51" s="54"/>
      <c r="G51" s="54"/>
      <c r="H51" s="54"/>
      <c r="I51" s="54"/>
      <c r="J51" s="55"/>
    </row>
    <row r="52" spans="1:10" x14ac:dyDescent="0.2">
      <c r="A52" s="83" t="s">
        <v>126</v>
      </c>
      <c r="B52" s="54"/>
      <c r="C52" s="54"/>
      <c r="D52" s="54"/>
      <c r="E52" s="54"/>
      <c r="F52" s="54"/>
      <c r="G52" s="54"/>
      <c r="H52" s="54"/>
      <c r="I52" s="54"/>
      <c r="J52" s="55"/>
    </row>
    <row r="53" spans="1:10" x14ac:dyDescent="0.2">
      <c r="A53" s="51" t="s">
        <v>84</v>
      </c>
      <c r="B53" s="54">
        <v>515</v>
      </c>
      <c r="C53" s="54">
        <v>1</v>
      </c>
      <c r="D53" s="54">
        <v>99</v>
      </c>
      <c r="E53" s="54">
        <v>12</v>
      </c>
      <c r="F53" s="54">
        <v>284</v>
      </c>
      <c r="G53" s="54">
        <v>25</v>
      </c>
      <c r="H53" s="54">
        <v>17</v>
      </c>
      <c r="I53" s="54">
        <v>1</v>
      </c>
      <c r="J53" s="55">
        <v>19</v>
      </c>
    </row>
    <row r="54" spans="1:10" x14ac:dyDescent="0.2">
      <c r="A54" s="51" t="s">
        <v>85</v>
      </c>
      <c r="B54" s="54">
        <v>1035</v>
      </c>
      <c r="C54" s="54">
        <v>1</v>
      </c>
      <c r="D54" s="54">
        <v>254</v>
      </c>
      <c r="E54" s="54">
        <v>21</v>
      </c>
      <c r="F54" s="54">
        <v>589</v>
      </c>
      <c r="G54" s="54">
        <v>35</v>
      </c>
      <c r="H54" s="54">
        <v>21</v>
      </c>
      <c r="I54" s="54" t="s">
        <v>10</v>
      </c>
      <c r="J54" s="55">
        <v>42</v>
      </c>
    </row>
    <row r="55" spans="1:10" x14ac:dyDescent="0.2">
      <c r="A55" s="51" t="s">
        <v>86</v>
      </c>
      <c r="B55" s="54">
        <v>1077</v>
      </c>
      <c r="C55" s="54">
        <v>3</v>
      </c>
      <c r="D55" s="54">
        <v>247</v>
      </c>
      <c r="E55" s="54">
        <v>17</v>
      </c>
      <c r="F55" s="54">
        <v>555</v>
      </c>
      <c r="G55" s="54">
        <v>38</v>
      </c>
      <c r="H55" s="54">
        <v>29</v>
      </c>
      <c r="I55" s="54" t="s">
        <v>10</v>
      </c>
      <c r="J55" s="55">
        <v>62</v>
      </c>
    </row>
    <row r="56" spans="1:10" x14ac:dyDescent="0.2">
      <c r="A56" s="51" t="s">
        <v>87</v>
      </c>
      <c r="B56" s="54">
        <v>712</v>
      </c>
      <c r="C56" s="54">
        <v>3</v>
      </c>
      <c r="D56" s="54">
        <v>151</v>
      </c>
      <c r="E56" s="54">
        <v>13</v>
      </c>
      <c r="F56" s="54">
        <v>391</v>
      </c>
      <c r="G56" s="54">
        <v>30</v>
      </c>
      <c r="H56" s="54">
        <v>20</v>
      </c>
      <c r="I56" s="54" t="s">
        <v>10</v>
      </c>
      <c r="J56" s="55">
        <v>30</v>
      </c>
    </row>
    <row r="57" spans="1:10" x14ac:dyDescent="0.2">
      <c r="A57" s="51" t="s">
        <v>88</v>
      </c>
      <c r="B57" s="54">
        <v>1318</v>
      </c>
      <c r="C57" s="54">
        <v>1</v>
      </c>
      <c r="D57" s="54">
        <v>338</v>
      </c>
      <c r="E57" s="54">
        <v>26</v>
      </c>
      <c r="F57" s="54">
        <v>604</v>
      </c>
      <c r="G57" s="54">
        <v>74</v>
      </c>
      <c r="H57" s="54">
        <v>46</v>
      </c>
      <c r="I57" s="54" t="s">
        <v>10</v>
      </c>
      <c r="J57" s="55">
        <v>43</v>
      </c>
    </row>
    <row r="58" spans="1:10" x14ac:dyDescent="0.2">
      <c r="A58" s="51" t="s">
        <v>89</v>
      </c>
      <c r="B58" s="54">
        <v>606</v>
      </c>
      <c r="C58" s="54" t="s">
        <v>10</v>
      </c>
      <c r="D58" s="54">
        <v>148</v>
      </c>
      <c r="E58" s="54">
        <v>9</v>
      </c>
      <c r="F58" s="54">
        <v>331</v>
      </c>
      <c r="G58" s="54">
        <v>26</v>
      </c>
      <c r="H58" s="54">
        <v>12</v>
      </c>
      <c r="I58" s="54" t="s">
        <v>10</v>
      </c>
      <c r="J58" s="55">
        <v>27</v>
      </c>
    </row>
  </sheetData>
  <mergeCells count="3">
    <mergeCell ref="C3:J3"/>
    <mergeCell ref="B3:B4"/>
    <mergeCell ref="A3:A4"/>
  </mergeCells>
  <hyperlinks>
    <hyperlink ref="K1:K2" location="'Spis tablic'!A1" display="Spis tablic"/>
  </hyperlink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Spis tablic</vt:lpstr>
      <vt:lpstr>1(8)</vt:lpstr>
      <vt:lpstr>2(9)</vt:lpstr>
      <vt:lpstr>3(10)</vt:lpstr>
      <vt:lpstr>4(11)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2019-02-27T07:33:00Z</dcterms:modified>
</cp:coreProperties>
</file>