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62"/>
  </bookViews>
  <sheets>
    <sheet name="Spis tablic" sheetId="1" r:id="rId1"/>
    <sheet name="1(21)" sheetId="19" r:id="rId2"/>
    <sheet name="2(22)" sheetId="29" r:id="rId3"/>
    <sheet name="3(23)" sheetId="31" r:id="rId4"/>
    <sheet name="4(24)" sheetId="32" r:id="rId5"/>
    <sheet name="5(25)" sheetId="21" r:id="rId6"/>
    <sheet name="6(26)" sheetId="33" r:id="rId7"/>
    <sheet name="7(27)" sheetId="34" r:id="rId8"/>
    <sheet name="8(28)" sheetId="35" r:id="rId9"/>
    <sheet name="9(29)" sheetId="36" r:id="rId10"/>
    <sheet name="10(30)" sheetId="37" r:id="rId11"/>
    <sheet name="11(31)" sheetId="38" r:id="rId12"/>
    <sheet name="12(32)" sheetId="39" r:id="rId13"/>
    <sheet name="13(33)" sheetId="40" r:id="rId14"/>
    <sheet name="14(34)" sheetId="42" r:id="rId15"/>
    <sheet name="15(35)" sheetId="43" r:id="rId16"/>
    <sheet name="16(36)" sheetId="44" r:id="rId17"/>
    <sheet name="17(37)" sheetId="45" r:id="rId18"/>
    <sheet name="18(38)" sheetId="46" r:id="rId19"/>
    <sheet name="19(39)" sheetId="47" r:id="rId20"/>
    <sheet name="20(40)" sheetId="48" r:id="rId21"/>
    <sheet name="21(41)" sheetId="49" r:id="rId22"/>
    <sheet name="22(42)" sheetId="50" r:id="rId23"/>
    <sheet name="23(43)" sheetId="51" r:id="rId24"/>
    <sheet name="24(44)" sheetId="53" r:id="rId25"/>
    <sheet name="25(45)" sheetId="54" r:id="rId26"/>
    <sheet name="26(46)" sheetId="55" r:id="rId27"/>
    <sheet name="27(47)" sheetId="56" r:id="rId28"/>
    <sheet name="28(48)" sheetId="57" r:id="rId29"/>
    <sheet name="29(49)" sheetId="58" r:id="rId30"/>
    <sheet name="30(50)" sheetId="59" r:id="rId31"/>
    <sheet name="31(51)" sheetId="62" r:id="rId32"/>
    <sheet name="32(52)" sheetId="63" r:id="rId33"/>
    <sheet name="33(53)" sheetId="60" r:id="rId34"/>
    <sheet name="34(54)" sheetId="61" r:id="rId35"/>
  </sheets>
  <calcPr calcId="152511"/>
</workbook>
</file>

<file path=xl/calcChain.xml><?xml version="1.0" encoding="utf-8"?>
<calcChain xmlns="http://schemas.openxmlformats.org/spreadsheetml/2006/main">
  <c r="B28" i="42" l="1"/>
  <c r="B27" i="42"/>
  <c r="B25" i="42"/>
  <c r="B24" i="42"/>
  <c r="B23" i="42"/>
  <c r="C13" i="58" l="1"/>
  <c r="D13" i="58"/>
  <c r="E13" i="58"/>
  <c r="F13" i="58"/>
  <c r="B13" i="58"/>
  <c r="C12" i="58"/>
  <c r="D12" i="58"/>
  <c r="E12" i="58"/>
  <c r="F12" i="58"/>
  <c r="B12" i="58"/>
  <c r="C24" i="49" l="1"/>
  <c r="C25" i="49"/>
  <c r="C26" i="49"/>
  <c r="C27" i="49"/>
  <c r="C23" i="49"/>
  <c r="C18" i="49"/>
  <c r="C19" i="49"/>
  <c r="C20" i="49"/>
  <c r="C21" i="49"/>
  <c r="C17" i="49"/>
  <c r="C12" i="49"/>
  <c r="C13" i="49"/>
  <c r="C14" i="49"/>
  <c r="C15" i="49"/>
  <c r="C11" i="49"/>
  <c r="C6" i="49"/>
  <c r="C7" i="49"/>
  <c r="C8" i="49"/>
  <c r="C9" i="49"/>
  <c r="C5" i="49"/>
  <c r="F23" i="42" l="1"/>
  <c r="F24" i="42"/>
  <c r="F25" i="42"/>
  <c r="F27" i="42"/>
  <c r="F28" i="42"/>
  <c r="F29" i="42"/>
  <c r="F30" i="42"/>
  <c r="F31" i="42"/>
  <c r="F32" i="42"/>
  <c r="B29" i="42" l="1"/>
  <c r="B30" i="42"/>
  <c r="B31" i="42"/>
  <c r="B32" i="42"/>
  <c r="C23" i="42"/>
  <c r="C24" i="42"/>
  <c r="C25" i="42"/>
  <c r="C27" i="42"/>
  <c r="C28" i="42"/>
  <c r="C29" i="42"/>
  <c r="C30" i="42"/>
  <c r="C31" i="42"/>
  <c r="C32" i="42"/>
  <c r="D23" i="42"/>
  <c r="D24" i="42"/>
  <c r="D25" i="42"/>
  <c r="D27" i="42"/>
  <c r="D28" i="42"/>
  <c r="D29" i="42"/>
  <c r="D30" i="42"/>
  <c r="D31" i="42"/>
  <c r="D32" i="42"/>
  <c r="E32" i="42"/>
  <c r="E31" i="42"/>
  <c r="E30" i="42"/>
  <c r="E29" i="42"/>
  <c r="E28" i="42"/>
  <c r="E27" i="42"/>
  <c r="E24" i="42"/>
  <c r="E25" i="42"/>
  <c r="E23" i="42"/>
</calcChain>
</file>

<file path=xl/sharedStrings.xml><?xml version="1.0" encoding="utf-8"?>
<sst xmlns="http://schemas.openxmlformats.org/spreadsheetml/2006/main" count="1553" uniqueCount="656">
  <si>
    <t>Ochrona środowiska i leśnictwo w województwie lubelskim w latach 2013-2017</t>
  </si>
  <si>
    <t>WYSZCZEGÓLNIENIE</t>
  </si>
  <si>
    <t>-</t>
  </si>
  <si>
    <t>SPECIFICATION</t>
  </si>
  <si>
    <t xml:space="preserve">Lublin </t>
  </si>
  <si>
    <t>Environmental protection and forestry in lubelskie voivodship in 2013-2017</t>
  </si>
  <si>
    <t>Stan w dniu 31 XII</t>
  </si>
  <si>
    <t>Powiaty:</t>
  </si>
  <si>
    <t xml:space="preserve">bialski </t>
  </si>
  <si>
    <t xml:space="preserve">parczewski </t>
  </si>
  <si>
    <t xml:space="preserve">radzyński </t>
  </si>
  <si>
    <t xml:space="preserve">włodawski </t>
  </si>
  <si>
    <t>Miasto na prawach powiatu:</t>
  </si>
  <si>
    <t xml:space="preserve">Biała Podlaska </t>
  </si>
  <si>
    <t>Podregion</t>
  </si>
  <si>
    <t xml:space="preserve">biłgorajski </t>
  </si>
  <si>
    <t xml:space="preserve">chełmski </t>
  </si>
  <si>
    <t xml:space="preserve">hrubieszowski </t>
  </si>
  <si>
    <t xml:space="preserve">krasnostawski </t>
  </si>
  <si>
    <t xml:space="preserve">tomaszowski </t>
  </si>
  <si>
    <t xml:space="preserve">zamojski </t>
  </si>
  <si>
    <t>Miasta na prawach powiatu:</t>
  </si>
  <si>
    <t xml:space="preserve">Chełm </t>
  </si>
  <si>
    <t xml:space="preserve">Zamość </t>
  </si>
  <si>
    <t xml:space="preserve">lubartowski </t>
  </si>
  <si>
    <t xml:space="preserve">lubelski </t>
  </si>
  <si>
    <t xml:space="preserve">łęczyński </t>
  </si>
  <si>
    <t xml:space="preserve">świdnicki </t>
  </si>
  <si>
    <t xml:space="preserve">janowski </t>
  </si>
  <si>
    <t xml:space="preserve">kraśnicki </t>
  </si>
  <si>
    <t xml:space="preserve">łukowski </t>
  </si>
  <si>
    <t xml:space="preserve">opolski </t>
  </si>
  <si>
    <t xml:space="preserve">puławski </t>
  </si>
  <si>
    <t xml:space="preserve">rycki </t>
  </si>
  <si>
    <t>As of 31 XII</t>
  </si>
  <si>
    <t>VOIVODSHIP</t>
  </si>
  <si>
    <t>Subregion</t>
  </si>
  <si>
    <t>Powiats:</t>
  </si>
  <si>
    <t>City with powiat status</t>
  </si>
  <si>
    <t>Cities with powiat status: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</si>
  <si>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</si>
  <si>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>TOTAL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</si>
  <si>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</si>
  <si>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r>
      <t>Podregion bialski</t>
    </r>
    <r>
      <rPr>
        <b/>
        <sz val="11"/>
        <color theme="1"/>
        <rFont val="Arial"/>
        <family val="2"/>
        <charset val="238"/>
      </rPr>
      <t xml:space="preserve"> </t>
    </r>
  </si>
  <si>
    <t xml:space="preserve">chełmsko-zamojski </t>
  </si>
  <si>
    <t xml:space="preserve">Podregion lubelski </t>
  </si>
  <si>
    <t xml:space="preserve">Podregion puławski </t>
  </si>
  <si>
    <t>Spis tablic</t>
  </si>
  <si>
    <t>Contents</t>
  </si>
  <si>
    <t xml:space="preserve"> ZASOBY, WYKORZYSTANIE, ZANIECZYSZCZENIE I OCHRONA WÓD</t>
  </si>
  <si>
    <t xml:space="preserve"> RESOURCES, USE, POLLUTION AND PROTECTION  OF WATERS</t>
  </si>
  <si>
    <t>Z utworów geologicznych:</t>
  </si>
  <si>
    <t xml:space="preserve">czwartorzędowych  </t>
  </si>
  <si>
    <t xml:space="preserve">trzeciorzędowych  </t>
  </si>
  <si>
    <t xml:space="preserve">kredowych  </t>
  </si>
  <si>
    <t xml:space="preserve">starszych  </t>
  </si>
  <si>
    <t>From geological formations of the:</t>
  </si>
  <si>
    <t>quaternary period</t>
  </si>
  <si>
    <t>tertiary period</t>
  </si>
  <si>
    <t>cretaceous period</t>
  </si>
  <si>
    <t>older</t>
  </si>
  <si>
    <t>EXPLOITABLE UNDERGROUND WATER RESOURCES</t>
  </si>
  <si>
    <t xml:space="preserve">ZASOBY  EKSPLOATACYJNE  WÓD  PODZIEMNYCH </t>
  </si>
  <si>
    <t>Ź r ó d ł o: dane Państwowego Instytutu Geologicznego – Państwowego Instytutu Badawczego.</t>
  </si>
  <si>
    <t>S o u r c e: data of the Polish Geological Institute – National Research Institute.</t>
  </si>
  <si>
    <t>Wody słabo zmineralizowane</t>
  </si>
  <si>
    <t xml:space="preserve">liczba złóż </t>
  </si>
  <si>
    <r>
      <t>zasoby eksploatacyjne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/h </t>
    </r>
  </si>
  <si>
    <r>
      <t>pobór wód w tys.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/r </t>
    </r>
  </si>
  <si>
    <t>Wody termalne</t>
  </si>
  <si>
    <t>Low-mineralised water</t>
  </si>
  <si>
    <t>Thermal water</t>
  </si>
  <si>
    <t>number of deposits</t>
  </si>
  <si>
    <t>w tym:</t>
  </si>
  <si>
    <t>rollers in km</t>
  </si>
  <si>
    <t>IRRIGATED AGRICULTURAL LAND AND FOREST LAND AND FILLED FISHPONDS</t>
  </si>
  <si>
    <t>a Objects with the area of at least 20 ha. b Objects with the area of at least 10 ha. c Including withdrawal of wastewater for irrigation.</t>
  </si>
  <si>
    <r>
      <t>a</t>
    </r>
    <r>
      <rPr>
        <sz val="9"/>
        <color indexed="8"/>
        <rFont val="Arial"/>
        <family val="2"/>
        <charset val="238"/>
      </rPr>
      <t xml:space="preserve"> Obiekty o powierzchni co najmniej 20 ha. b Obiekty o powierzchni co najmniej 10 ha. c Łącznie z poborem ścieków do nawodnień.</t>
    </r>
  </si>
  <si>
    <t>w tym leśne</t>
  </si>
  <si>
    <t>do nawodnień użytków rolnych i gruntów leśnych</t>
  </si>
  <si>
    <t xml:space="preserve">wód powierzchniowych </t>
  </si>
  <si>
    <t xml:space="preserve">ścieków </t>
  </si>
  <si>
    <t>na 1 ha</t>
  </si>
  <si>
    <r>
      <t>Nawadniane użytki rolne i grunty leśne</t>
    </r>
    <r>
      <rPr>
        <b/>
        <vertAlign val="superscript"/>
        <sz val="11"/>
        <color theme="1"/>
        <rFont val="Arial"/>
        <family val="2"/>
        <charset val="238"/>
      </rPr>
      <t xml:space="preserve">a </t>
    </r>
    <r>
      <rPr>
        <b/>
        <sz val="11"/>
        <color theme="1"/>
        <rFont val="Arial"/>
        <family val="2"/>
        <charset val="238"/>
      </rPr>
      <t>w ha</t>
    </r>
  </si>
  <si>
    <r>
      <t>Napełniane stawy rybne</t>
    </r>
    <r>
      <rPr>
        <b/>
        <vertAlign val="superscript"/>
        <sz val="11"/>
        <color theme="1"/>
        <rFont val="Arial"/>
        <family val="2"/>
        <charset val="238"/>
      </rPr>
      <t xml:space="preserve">b </t>
    </r>
    <r>
      <rPr>
        <b/>
        <sz val="11"/>
        <color theme="1"/>
        <rFont val="Arial"/>
        <family val="2"/>
        <charset val="238"/>
      </rPr>
      <t>w ha</t>
    </r>
  </si>
  <si>
    <r>
      <t>Pobór wody</t>
    </r>
    <r>
      <rPr>
        <b/>
        <vertAlign val="superscript"/>
        <sz val="11"/>
        <color theme="1"/>
        <rFont val="Arial"/>
        <family val="2"/>
        <charset val="238"/>
      </rPr>
      <t xml:space="preserve">c </t>
    </r>
    <r>
      <rPr>
        <b/>
        <sz val="11"/>
        <color theme="1"/>
        <rFont val="Arial"/>
        <family val="2"/>
        <charset val="238"/>
      </rPr>
      <t>w dam</t>
    </r>
    <r>
      <rPr>
        <b/>
        <vertAlign val="superscript"/>
        <sz val="11"/>
        <color theme="1"/>
        <rFont val="Arial"/>
        <family val="2"/>
        <charset val="238"/>
      </rPr>
      <t>3</t>
    </r>
  </si>
  <si>
    <t>do napełniania stawów rybnych</t>
  </si>
  <si>
    <t>w tym leśnych</t>
  </si>
  <si>
    <t>for irrigation of agricultural land and forest land</t>
  </si>
  <si>
    <t>surfrace water</t>
  </si>
  <si>
    <t>wastewater</t>
  </si>
  <si>
    <t>w tym ścieków:</t>
  </si>
  <si>
    <t>of which wastewater:</t>
  </si>
  <si>
    <t>per 1 ha</t>
  </si>
  <si>
    <t>for filling fishponds</t>
  </si>
  <si>
    <t>of which forest</t>
  </si>
  <si>
    <t>WATER WITHDRAWAL FOR NEEDS OF THE NATIONAL ECONOMY AND POPULATION BY SOURCES OF WITHDRAWAL</t>
  </si>
  <si>
    <t>OGÓŁEM</t>
  </si>
  <si>
    <t>na cele:</t>
  </si>
  <si>
    <r>
      <t>na 1 km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w dam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</t>
    </r>
  </si>
  <si>
    <t>for purposes of:</t>
  </si>
  <si>
    <r>
      <t xml:space="preserve">produkcyjne 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(z ujęć własnych)</t>
    </r>
  </si>
  <si>
    <t>of which waters:</t>
  </si>
  <si>
    <t>w tym wody:</t>
  </si>
  <si>
    <t xml:space="preserve">powierzchniowe  </t>
  </si>
  <si>
    <t xml:space="preserve">podziemne  </t>
  </si>
  <si>
    <t>surface</t>
  </si>
  <si>
    <t>underground</t>
  </si>
  <si>
    <r>
      <t>nawodnień w rolnictwie i leśnictwie</t>
    </r>
    <r>
      <rPr>
        <vertAlign val="superscript"/>
        <sz val="11"/>
        <color theme="1"/>
        <rFont val="Arial"/>
        <family val="2"/>
        <charset val="238"/>
      </rPr>
      <t xml:space="preserve"> b</t>
    </r>
  </si>
  <si>
    <t>a Poza rolnictwem (z wyłączeniem ferm przemysłowego chowu zwierząt oraz zakładów zajmujących się produkcją roślinną), leśnictwem, łowiectwem i rybactwem.  b Oraz napełnianie i uzupełnianie stawów rybnych. c Pobór wód na ujęciach, przed wtłoczeniem do sieci.</t>
  </si>
  <si>
    <t>a Excluding agriculture (except industrial livestock farming and crop production plants), forestry, hunting and fishing. b And filling and completing fishponds.b And filling and completing fishponds. c Water withdrawal by intakes, before entering the water supply network.</t>
  </si>
  <si>
    <t>a Woda zużyta do nawadniania w rolnictwie i leśnictwie oraz napełniania i uzupełniania stawów rybnych. b Bez zużycia wody na cele przemysłowe przez wodociągi stanowiące własność gmin, wojewódzkich zakładów usług wodnych i spółek wodnych.</t>
  </si>
  <si>
    <t>a Water consumed for irrigation in agriculture and forestry as well as filling and completing fishponds. b Excluding consumption of water for industrial purposes by water supply networks owned by gminas, voivodship waterworks and water companies.</t>
  </si>
  <si>
    <t xml:space="preserve">CONSUMPTION OF WATER FOR NEEDS OF THE NATIONAL ECONOMY AND POPULATION BY  SUBREGIONS </t>
  </si>
  <si>
    <t xml:space="preserve"> I POWIATÓW  W  2017  R.</t>
  </si>
  <si>
    <t>AND POWIATS IN 2017</t>
  </si>
  <si>
    <t>WATER WITHDRAWAL FOR NEEDS OF THE NATIONAL ECONOMY AND POPULATION BY SUBREGIONS AND POWIATS IN 2017</t>
  </si>
  <si>
    <t xml:space="preserve">Przemysł </t>
  </si>
  <si>
    <t>w tym w działach:</t>
  </si>
  <si>
    <t xml:space="preserve">produkcja artykułów spożywczych </t>
  </si>
  <si>
    <t xml:space="preserve">produkcja napojów </t>
  </si>
  <si>
    <t xml:space="preserve">produkcja papieru i wyrobów z papieru </t>
  </si>
  <si>
    <t xml:space="preserve">produkcja wyrobów z pozostałych surowców niemetalicznych </t>
  </si>
  <si>
    <t xml:space="preserve">Budownictwo </t>
  </si>
  <si>
    <t xml:space="preserve">Opieka zdrowotna i pomoc społeczna </t>
  </si>
  <si>
    <t>WATER MANAGEMENT IN INDUSTRY BY POLISH CLASSIFICATION OF ACTIVITIES IN 2017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</si>
  <si>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</si>
  <si>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 xml:space="preserve">z ujęć własnych  </t>
  </si>
  <si>
    <t xml:space="preserve">wody powierzchniowe  </t>
  </si>
  <si>
    <t xml:space="preserve">wody podziemne  </t>
  </si>
  <si>
    <t xml:space="preserve">z zakupu od innych jednostek  </t>
  </si>
  <si>
    <t xml:space="preserve">zużycie na potrzeby zakładów  </t>
  </si>
  <si>
    <t xml:space="preserve">w tym do produkcji  </t>
  </si>
  <si>
    <t xml:space="preserve">w tym z sieci wodociągowej  </t>
  </si>
  <si>
    <t xml:space="preserve">straty w sieci  </t>
  </si>
  <si>
    <t xml:space="preserve">w tym nadające się do wykorzystania </t>
  </si>
  <si>
    <t xml:space="preserve">Woda pobrana z ujęć  </t>
  </si>
  <si>
    <t xml:space="preserve">Zakup hurtowy wody  </t>
  </si>
  <si>
    <t xml:space="preserve">Sprzedaż hurtowa wody  </t>
  </si>
  <si>
    <t xml:space="preserve">Woda dostarczona odbiorcom  (zużycie wody) – ogółem </t>
  </si>
  <si>
    <t xml:space="preserve">  w tym:</t>
  </si>
  <si>
    <t xml:space="preserve">    gospodarstwom domowym  </t>
  </si>
  <si>
    <t xml:space="preserve">    na cele produkcyjne  </t>
  </si>
  <si>
    <t xml:space="preserve">  wodociągowa </t>
  </si>
  <si>
    <t xml:space="preserve">  kanalizacyjna </t>
  </si>
  <si>
    <t xml:space="preserve">  wodociągowe  </t>
  </si>
  <si>
    <t xml:space="preserve">  kanalizacyjne  </t>
  </si>
  <si>
    <t>of which:</t>
  </si>
  <si>
    <t>Industry</t>
  </si>
  <si>
    <t xml:space="preserve">w tym przetwórstwo przemysłowe </t>
  </si>
  <si>
    <t>of which manufacturing</t>
  </si>
  <si>
    <t>of which maunufacture of:</t>
  </si>
  <si>
    <t>beverages</t>
  </si>
  <si>
    <t>paper and paper products</t>
  </si>
  <si>
    <t>other non-metallic mineral products</t>
  </si>
  <si>
    <t>food products</t>
  </si>
  <si>
    <t>Construction</t>
  </si>
  <si>
    <t>Human health and social work activities</t>
  </si>
  <si>
    <t>WATER MANAGEMENT IN INDUSTRY BY SUBREGIONS AND POWIATS IN 2017</t>
  </si>
  <si>
    <t>BALANCE OF WATER MANAGEMENT IN INDUSTRY</t>
  </si>
  <si>
    <r>
      <t xml:space="preserve">Przychód wody </t>
    </r>
    <r>
      <rPr>
        <sz val="11"/>
        <color theme="1"/>
        <rFont val="Arial"/>
        <family val="2"/>
        <charset val="238"/>
      </rPr>
      <t xml:space="preserve"> </t>
    </r>
  </si>
  <si>
    <r>
      <t xml:space="preserve">Rozchód wody </t>
    </r>
    <r>
      <rPr>
        <sz val="11"/>
        <color theme="1"/>
        <rFont val="Arial"/>
        <family val="2"/>
        <charset val="238"/>
      </rPr>
      <t xml:space="preserve"> </t>
    </r>
  </si>
  <si>
    <t>Income of water</t>
  </si>
  <si>
    <t>from own intakes</t>
  </si>
  <si>
    <t>surface waters</t>
  </si>
  <si>
    <t xml:space="preserve">z odwadniania zakładów górniczych oraz obiektów budowlanych </t>
  </si>
  <si>
    <t>underground waters</t>
  </si>
  <si>
    <t>from mine drainage and building constructions</t>
  </si>
  <si>
    <t>from purchase from other entities</t>
  </si>
  <si>
    <t>Outcome of water</t>
  </si>
  <si>
    <t>consumption for plants needs</t>
  </si>
  <si>
    <t>of which for production</t>
  </si>
  <si>
    <t xml:space="preserve">of which from water supply network </t>
  </si>
  <si>
    <t>sale</t>
  </si>
  <si>
    <t>sprzedaż</t>
  </si>
  <si>
    <t>losses in network</t>
  </si>
  <si>
    <t>of which suitable  for use'</t>
  </si>
  <si>
    <r>
      <t xml:space="preserve">w tym wykorzystane </t>
    </r>
    <r>
      <rPr>
        <vertAlign val="superscript"/>
        <sz val="11"/>
        <color theme="1"/>
        <rFont val="Arial"/>
        <family val="2"/>
        <charset val="238"/>
      </rPr>
      <t>a</t>
    </r>
  </si>
  <si>
    <r>
      <t>Wody z odwadniania zakładów górniczych oraz obiektów budowlanych w dam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 xml:space="preserve"> </t>
    </r>
  </si>
  <si>
    <t>a Użyte do produkcji w zakładzie bądź sprzedane lub przekazane.</t>
  </si>
  <si>
    <t>a Used for production in a plant, sold or transferred.</t>
  </si>
  <si>
    <t>Straty wody</t>
  </si>
  <si>
    <t>households</t>
  </si>
  <si>
    <t>for production purposes</t>
  </si>
  <si>
    <t>Water from intakes</t>
  </si>
  <si>
    <t>Water delivered to recipients (water comsumption) - total</t>
  </si>
  <si>
    <t>Water losses</t>
  </si>
  <si>
    <t>Wholesale purchase of water</t>
  </si>
  <si>
    <t>Wholesale of water</t>
  </si>
  <si>
    <t>EXPLOITATION OF WATER SUPPLY NETWORK</t>
  </si>
  <si>
    <r>
      <t xml:space="preserve">    na 1 mieszkańca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</t>
    </r>
  </si>
  <si>
    <t>WATER SUPPLY AND SEWAGE SYSTEMS</t>
  </si>
  <si>
    <t>Przyłącza prowadzące do budynków mieszkalnych  w tys. szt:</t>
  </si>
  <si>
    <t>Sieć  rozdzielcza w km:</t>
  </si>
  <si>
    <t>Distribution network in km</t>
  </si>
  <si>
    <t>water supply</t>
  </si>
  <si>
    <t>sawage</t>
  </si>
  <si>
    <t>Connections leading to residential buildings in thous. of pcs</t>
  </si>
  <si>
    <t>a During the year.</t>
  </si>
  <si>
    <r>
      <t xml:space="preserve">Zużycie wody z wodociągów w gospodarstwach domowych </t>
    </r>
    <r>
      <rPr>
        <b/>
        <vertAlign val="superscript"/>
        <sz val="11"/>
        <color theme="1"/>
        <rFont val="Arial"/>
        <family val="2"/>
        <charset val="238"/>
      </rPr>
      <t>a</t>
    </r>
    <r>
      <rPr>
        <b/>
        <sz val="11"/>
        <color theme="1"/>
        <rFont val="Arial"/>
        <family val="2"/>
        <charset val="238"/>
      </rPr>
      <t xml:space="preserve">  w hm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 xml:space="preserve">  </t>
    </r>
  </si>
  <si>
    <t xml:space="preserve">    miasta </t>
  </si>
  <si>
    <t xml:space="preserve">    wieś </t>
  </si>
  <si>
    <t>urban areas</t>
  </si>
  <si>
    <t>rural areas</t>
  </si>
  <si>
    <t>a  W ciągu roku.</t>
  </si>
  <si>
    <t>WATERS FROM MINE DRAINAGE AND BUILDING CONSTRUCTIONS</t>
  </si>
  <si>
    <t>of which cooling water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</si>
  <si>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</si>
  <si>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</si>
  <si>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</si>
  <si>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</si>
  <si>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</si>
  <si>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</si>
  <si>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</si>
  <si>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</si>
  <si>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</si>
  <si>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through sewage network</t>
  </si>
  <si>
    <t>Odprowadzane:</t>
  </si>
  <si>
    <t xml:space="preserve">Ścieki wymagające oczyszczania  </t>
  </si>
  <si>
    <t>a Łącznie z wodami chłodniczymi, wodami kopalnianymi i zanieczyszczonymi wodami opadowymi. b  W oczyszczalniach zakładów przemysłowych i jednostek gospodarki komunalnej. c Dotyczy tylko ścieków przemysłowych.</t>
  </si>
  <si>
    <t xml:space="preserve">siecią kanalizacyjną  </t>
  </si>
  <si>
    <t xml:space="preserve">biologicznie  </t>
  </si>
  <si>
    <t xml:space="preserve">nieoczyszczane  </t>
  </si>
  <si>
    <t xml:space="preserve">w tym odprowadzone siecią kanalizacyjną </t>
  </si>
  <si>
    <t xml:space="preserve">mechanicznie  </t>
  </si>
  <si>
    <t>Total wastewater</t>
  </si>
  <si>
    <t>INDUSTRIAL AND MUNICIPAL WASTEWATER DISCHARGED INTO WATERS OR INTO THE GROUND</t>
  </si>
  <si>
    <t>Distcharged:</t>
  </si>
  <si>
    <t>w tym wody chłodnicze</t>
  </si>
  <si>
    <t>wastewater requiring treatment</t>
  </si>
  <si>
    <t>a Including cooling water, water from mine drainage and building structures as well as polluted precipitation water. b  In treatment plants of industrial plants and municipal economy units. c Concerns industrial wastewater.</t>
  </si>
  <si>
    <t>with increased biogen removal</t>
  </si>
  <si>
    <t>of which discharged through sewage network</t>
  </si>
  <si>
    <r>
      <t xml:space="preserve">Ilość ścieków ogółem </t>
    </r>
    <r>
      <rPr>
        <sz val="11"/>
        <color theme="1"/>
        <rFont val="Arial"/>
        <family val="2"/>
        <charset val="238"/>
      </rPr>
      <t xml:space="preserve"> </t>
    </r>
  </si>
  <si>
    <r>
      <t xml:space="preserve">bezpośrednio z zakładów przemysłowych 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</t>
    </r>
  </si>
  <si>
    <r>
      <t xml:space="preserve">Ścieki wymagające oczyszczania  oczyszczane </t>
    </r>
    <r>
      <rPr>
        <vertAlign val="superscript"/>
        <sz val="11"/>
        <color theme="1"/>
        <rFont val="Arial"/>
        <family val="2"/>
        <charset val="238"/>
      </rPr>
      <t xml:space="preserve">b </t>
    </r>
  </si>
  <si>
    <r>
      <t xml:space="preserve">chemicznie </t>
    </r>
    <r>
      <rPr>
        <vertAlign val="superscript"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</t>
    </r>
  </si>
  <si>
    <t xml:space="preserve">bezpośrednio do wód lub do ziemi </t>
  </si>
  <si>
    <t xml:space="preserve">oczyszczane </t>
  </si>
  <si>
    <t xml:space="preserve">nieoczyszczane </t>
  </si>
  <si>
    <t>a Łącznie z wodami chłodniczymi, wodami kopalnianymi i zanieczyszczonymi wodami opadowymi.  b Umownie czyste.</t>
  </si>
  <si>
    <r>
      <t xml:space="preserve">OGÓŁEM </t>
    </r>
    <r>
      <rPr>
        <b/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</t>
    </r>
  </si>
  <si>
    <r>
      <t xml:space="preserve">w tym wody chłodnicze </t>
    </r>
    <r>
      <rPr>
        <vertAlign val="superscript"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</si>
  <si>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t>TREATED AND UNTREATED INDUSTRIAL WASTEWATER</t>
  </si>
  <si>
    <t>directly into waters or into the ground</t>
  </si>
  <si>
    <t>a Including cooling water, water from mine drainage and building structures as well as polluted precipitation water. b Conventionally clean.</t>
  </si>
  <si>
    <t>do sieci kanalizacyjnej</t>
  </si>
  <si>
    <t xml:space="preserve">o wystarczającej przepustowości </t>
  </si>
  <si>
    <t xml:space="preserve">o niewystarczającej przepustowości </t>
  </si>
  <si>
    <t xml:space="preserve">Bez oczyszczalni ścieków </t>
  </si>
  <si>
    <t>odprowadzające ścieki do:</t>
  </si>
  <si>
    <t>Oczyszczalnie ścieków przemysłowych</t>
  </si>
  <si>
    <t xml:space="preserve">ChZT </t>
  </si>
  <si>
    <t xml:space="preserve">Zawiesina </t>
  </si>
  <si>
    <t xml:space="preserve">Chlorki i siarczany </t>
  </si>
  <si>
    <t xml:space="preserve">Metale ciężkie </t>
  </si>
  <si>
    <t xml:space="preserve">Osady wytworzone w ciągu roku </t>
  </si>
  <si>
    <t>w tym</t>
  </si>
  <si>
    <t>stosowane:</t>
  </si>
  <si>
    <t xml:space="preserve">w rolnictwie </t>
  </si>
  <si>
    <t xml:space="preserve">do rekultywacji terenów, w tym na cele rolne </t>
  </si>
  <si>
    <t xml:space="preserve">składowane </t>
  </si>
  <si>
    <t xml:space="preserve">w tym na terenie zakładu </t>
  </si>
  <si>
    <t xml:space="preserve">Oczyszczalnie ścieków obsługujące miasta </t>
  </si>
  <si>
    <t xml:space="preserve">biologiczne </t>
  </si>
  <si>
    <t xml:space="preserve">w tys. </t>
  </si>
  <si>
    <t xml:space="preserve">w % ludności miast ogółem </t>
  </si>
  <si>
    <t xml:space="preserve">obsługiwane przez oczyszczalnie ścieków </t>
  </si>
  <si>
    <t xml:space="preserve">biologiczne  </t>
  </si>
  <si>
    <t>Oczyszczalnie ścieków obsługujące miasta o liczbie ludności:</t>
  </si>
  <si>
    <t xml:space="preserve">do 5 000 </t>
  </si>
  <si>
    <t xml:space="preserve">oczyszczane  </t>
  </si>
  <si>
    <t xml:space="preserve">  mechanicznie  </t>
  </si>
  <si>
    <t xml:space="preserve">  biologicznie  </t>
  </si>
  <si>
    <t>Z ogółem w %:</t>
  </si>
  <si>
    <t xml:space="preserve">w tym biologicznie i z podwyższonym usuwaniem biogenów </t>
  </si>
  <si>
    <t>Oczyszczalnie</t>
  </si>
  <si>
    <t>a  Miejskie i wiejskie.  b  Łącznie ze ściekami komunalnymi oczyszczanymi przez oczyszczalnie przemysłowe.</t>
  </si>
  <si>
    <t xml:space="preserve">Azot ogólny </t>
  </si>
  <si>
    <t xml:space="preserve">Fosfor ogólny </t>
  </si>
  <si>
    <t xml:space="preserve">OSADY  Z  OCZYSZCZALNI  KOMUNALNYCH 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</si>
  <si>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</si>
  <si>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 xml:space="preserve"> KLASYFIKACJI  DZIAŁALNOŚCI W 2017 R.</t>
  </si>
  <si>
    <t xml:space="preserve">TREATED AND UNTREATED INDUSTRIAL WASTEWATER BY  POLISH CLASSIFICATION </t>
  </si>
  <si>
    <t>OF ACTIVITIES IN 2017</t>
  </si>
  <si>
    <t>w tym przemysł</t>
  </si>
  <si>
    <t>w tym przetwórstwo przemysłowe</t>
  </si>
  <si>
    <t>of which industry</t>
  </si>
  <si>
    <t xml:space="preserve">produkcja wyrobów z pozostałych mineralnych surowców niemetalicznych </t>
  </si>
  <si>
    <t>machinery and equipment n.e.c.</t>
  </si>
  <si>
    <t xml:space="preserve"> I POWIATÓW W 2017 R.</t>
  </si>
  <si>
    <t xml:space="preserve">TREATED AND UNTREATED INDUSTRIAL WASTEWATER BY  SUBREGIONS </t>
  </si>
  <si>
    <t>a Concerns industrial wastewater.</t>
  </si>
  <si>
    <t>a Dotyczy ścieków przemysłowych.</t>
  </si>
  <si>
    <t>LUB DO ZIEMI WEDŁUG PODREGIONÓW I POWIATÓW W 2017 R.</t>
  </si>
  <si>
    <t>THE GROUND BY SUBREGIONS AND POWIATS IN 2017</t>
  </si>
  <si>
    <t>LUB DO ZIEMI WEDŁUG POLSKIEJ KLASYFIKACJI DZIAŁALNOŚCI W 2017 R.</t>
  </si>
  <si>
    <t>THE GROUND BY POLISH CLASSIFICATION OF ACTIVITIES IN 2017</t>
  </si>
  <si>
    <t>PLANTS BY WASTEWATER TREATMENT PLANTS POSSESSED</t>
  </si>
  <si>
    <t xml:space="preserve">Posiadające oczyszczalnie </t>
  </si>
  <si>
    <t>a Into surface water.</t>
  </si>
  <si>
    <t>a Do wód powierzchniowych.</t>
  </si>
  <si>
    <t>With wastewater treatment plants</t>
  </si>
  <si>
    <t>with sufficient capacity</t>
  </si>
  <si>
    <t>with insufficient capacity</t>
  </si>
  <si>
    <r>
      <t>OGÓŁEM</t>
    </r>
    <r>
      <rPr>
        <sz val="11"/>
        <color theme="1"/>
        <rFont val="Arial"/>
        <family val="2"/>
        <charset val="238"/>
      </rPr>
      <t xml:space="preserve">  </t>
    </r>
  </si>
  <si>
    <r>
      <t>wód lub do ziemi</t>
    </r>
    <r>
      <rPr>
        <vertAlign val="super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 </t>
    </r>
  </si>
  <si>
    <r>
      <t>sieci kanalizacyjnej</t>
    </r>
    <r>
      <rPr>
        <sz val="11"/>
        <color theme="1"/>
        <rFont val="Arial"/>
        <family val="2"/>
        <charset val="238"/>
      </rPr>
      <t xml:space="preserve"> </t>
    </r>
  </si>
  <si>
    <t>Without wastewater treatment plants</t>
  </si>
  <si>
    <t>discharging wastewater into:</t>
  </si>
  <si>
    <t xml:space="preserve">sewage network </t>
  </si>
  <si>
    <r>
      <t>Przepustowość w dam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/d  </t>
    </r>
  </si>
  <si>
    <r>
      <t>Oczyszczalnie ścieków komunalnych</t>
    </r>
    <r>
      <rPr>
        <b/>
        <vertAlign val="superscript"/>
        <sz val="11"/>
        <color theme="1"/>
        <rFont val="Arial"/>
        <family val="2"/>
        <charset val="238"/>
      </rPr>
      <t xml:space="preserve"> </t>
    </r>
    <r>
      <rPr>
        <i/>
        <vertAlign val="superscript"/>
        <sz val="11"/>
        <color theme="1"/>
        <rFont val="Arial"/>
        <family val="2"/>
        <charset val="238"/>
      </rPr>
      <t>a</t>
    </r>
  </si>
  <si>
    <t>WASTEWATER TREATMENT PLANTS</t>
  </si>
  <si>
    <t>Industrial wastewater treatment plants</t>
  </si>
  <si>
    <t>Municipal wastewater treatment plants</t>
  </si>
  <si>
    <r>
      <t>Ludność korzystająca</t>
    </r>
    <r>
      <rPr>
        <vertAlign val="superscript"/>
        <sz val="11"/>
        <color theme="1"/>
        <rFont val="Arial"/>
        <family val="2"/>
        <charset val="238"/>
      </rPr>
      <t xml:space="preserve"> b</t>
    </r>
    <r>
      <rPr>
        <sz val="11"/>
        <color theme="1"/>
        <rFont val="Arial"/>
        <family val="2"/>
        <charset val="238"/>
      </rPr>
      <t xml:space="preserve"> z oczyszczalni ścieków w % ludności ogółem</t>
    </r>
    <r>
      <rPr>
        <vertAlign val="superscript"/>
        <sz val="11"/>
        <color theme="1"/>
        <rFont val="Arial"/>
        <family val="2"/>
        <charset val="238"/>
      </rPr>
      <t xml:space="preserve"> </t>
    </r>
  </si>
  <si>
    <t>a Pracujące na sieci kanalizacyjnej. b  Na podstawie szacunków.</t>
  </si>
  <si>
    <t>a Working on sewage systems. b Based on balances.</t>
  </si>
  <si>
    <t>Mechaniczne</t>
  </si>
  <si>
    <t>Chemiczne</t>
  </si>
  <si>
    <t>Biologiczne</t>
  </si>
  <si>
    <t>Z podwyższonym usuwaniem biogenów</t>
  </si>
  <si>
    <t>Wastewater treatment plants</t>
  </si>
  <si>
    <t>CHARACTER OF INDUSTRIAL WASTEWATER TREATMENT PLANTS</t>
  </si>
  <si>
    <t>Mechanical</t>
  </si>
  <si>
    <t>Chemical</t>
  </si>
  <si>
    <t>Biological</t>
  </si>
  <si>
    <t>With increased biogen removal</t>
  </si>
  <si>
    <t>BOD</t>
  </si>
  <si>
    <t>COD</t>
  </si>
  <si>
    <t>Suspension</t>
  </si>
  <si>
    <t>Chlorides and sulphates</t>
  </si>
  <si>
    <t>Heavy metals</t>
  </si>
  <si>
    <t>POLLUTANT LOAD IN INDUSTRIAL WASTEWATER DISCHARGED AFTER TREATMENT INTO WATERS  OR INTO THE GROUND</t>
  </si>
  <si>
    <t>Pollutant load</t>
  </si>
  <si>
    <r>
      <t>Ładunki  zanieczyszczeń</t>
    </r>
    <r>
      <rPr>
        <sz val="11"/>
        <color theme="1"/>
        <rFont val="Arial"/>
        <family val="2"/>
        <charset val="238"/>
      </rPr>
      <t>:</t>
    </r>
  </si>
  <si>
    <r>
      <t>BZT</t>
    </r>
    <r>
      <rPr>
        <vertAlign val="subscript"/>
        <sz val="11"/>
        <color theme="1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 xml:space="preserve"> </t>
    </r>
  </si>
  <si>
    <t>SEWAGESLUDGE FROM INDUSTRIAL WASTEWATER TREATMENT AND PRETREATMENT PLANTS</t>
  </si>
  <si>
    <t>Sewage sludge generated during the year</t>
  </si>
  <si>
    <t>applied</t>
  </si>
  <si>
    <t>in agriculture</t>
  </si>
  <si>
    <t>landfilled</t>
  </si>
  <si>
    <t>of which on the plant premises</t>
  </si>
  <si>
    <t xml:space="preserve">Osady dotychczas składowane (nagromadzone) na terenie własnym zakładu (stan w dniu 31 XII) </t>
  </si>
  <si>
    <t>Sewage sludge landfilled (accumulated) up to now on the plant premisesd (as of 31 XII)</t>
  </si>
  <si>
    <t>WASTEWATER TREATMENT  PLANTS IN  TOWNS</t>
  </si>
  <si>
    <t>Wastewaters treatment plants serving towns</t>
  </si>
  <si>
    <t>biological</t>
  </si>
  <si>
    <t>Urban population using wastewater treatment plants</t>
  </si>
  <si>
    <t>in thous.</t>
  </si>
  <si>
    <t>in % of total urban population</t>
  </si>
  <si>
    <t>Ludność w miastach korzystająca z oczyszczalni ścieków:</t>
  </si>
  <si>
    <r>
      <t>OGÓŁEM</t>
    </r>
    <r>
      <rPr>
        <sz val="11"/>
        <color theme="1"/>
        <rFont val="Arial"/>
        <family val="2"/>
        <charset val="238"/>
      </rPr>
      <t xml:space="preserve"> </t>
    </r>
  </si>
  <si>
    <t>served by wastewater treatment plants</t>
  </si>
  <si>
    <t xml:space="preserve">with increased biogene removal </t>
  </si>
  <si>
    <t>TOWNS SERVED BY MUNICIPAL WASTEWATER TREATMENT PLANTS BY THE NUMBER OF POPULATION</t>
  </si>
  <si>
    <t>Wastewater treatment plants serving towns with the number of population</t>
  </si>
  <si>
    <t>till 5000</t>
  </si>
  <si>
    <t xml:space="preserve">5001-10000 </t>
  </si>
  <si>
    <t xml:space="preserve">10001-20000 </t>
  </si>
  <si>
    <t xml:space="preserve">20001-50000 </t>
  </si>
  <si>
    <t xml:space="preserve">50001 i więcej </t>
  </si>
  <si>
    <t>50001 and more</t>
  </si>
  <si>
    <r>
      <t>WOJEWÓDZTWO</t>
    </r>
    <r>
      <rPr>
        <sz val="11"/>
        <color theme="1"/>
        <rFont val="Arial"/>
        <family val="2"/>
        <charset val="238"/>
      </rPr>
      <t xml:space="preserve"> </t>
    </r>
  </si>
  <si>
    <t>CHARACTER OF MUNICIPAL WASTEWATER TREATMENT PLANTS BY UBREGIONS AND POWIATS IN 2017</t>
  </si>
  <si>
    <t>a Including precipitation, infiltration water and wastewater transported to wastewater treatment plant , excluding wastewater treated by industrial wastewater treatment plants.</t>
  </si>
  <si>
    <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</si>
  <si>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t>WODOCIĄGOWEJ I KANALIZACYJNEJ WEDŁUG PODREGIONÓW I POWIATÓW  W  2017 R.</t>
  </si>
  <si>
    <t>DWELLINGS FITTED WITH BASIC INSTALATIONS AND POPULATION CONNECTED TO WATER AND SEWAGE</t>
  </si>
  <si>
    <t>SYSTEM BY SUBREGIONS AND POWIATS IN 2017</t>
  </si>
  <si>
    <t>MUNICIPAL WASTEWATER DISCHARGED THROUGH SEWAGE NETWORK</t>
  </si>
  <si>
    <t>In % of total</t>
  </si>
  <si>
    <t>of which biologically and with increased biogen removal</t>
  </si>
  <si>
    <r>
      <t>OGÓŁEM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w hm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</t>
    </r>
  </si>
  <si>
    <t>a Urban and rural. b Including municipal wastewater treated by industrial wastewater treatment plants.</t>
  </si>
  <si>
    <t>POLLUTANT LOAD IN MUNICIPAL WASTEWATER DISCHARGED AFTER TREATMENT INTO WATERS  OR INTO THE GROUND</t>
  </si>
  <si>
    <t xml:space="preserve">Nitrogen </t>
  </si>
  <si>
    <t>Phosphorus</t>
  </si>
  <si>
    <r>
      <t>Osady wytworzone</t>
    </r>
    <r>
      <rPr>
        <sz val="10"/>
        <color theme="1"/>
        <rFont val="Arial"/>
        <family val="2"/>
        <charset val="238"/>
      </rPr>
      <t xml:space="preserve"> w ciągu roku  </t>
    </r>
  </si>
  <si>
    <t>SEWAGESLUDGE FROM MUNICIPAL WASTEWATER TREATMENT PLANTS</t>
  </si>
  <si>
    <t>w tym stosowane:</t>
  </si>
  <si>
    <r>
      <t xml:space="preserve">stosowane w rolnictwie </t>
    </r>
    <r>
      <rPr>
        <vertAlign val="superscript"/>
        <sz val="10"/>
        <color theme="1"/>
        <rFont val="Arial"/>
        <family val="2"/>
        <charset val="238"/>
      </rPr>
      <t>a</t>
    </r>
  </si>
  <si>
    <r>
      <t xml:space="preserve">stosowane do rekultywacji terenów </t>
    </r>
    <r>
      <rPr>
        <vertAlign val="superscript"/>
        <sz val="10"/>
        <color theme="1"/>
        <rFont val="Arial"/>
        <family val="2"/>
        <charset val="238"/>
      </rPr>
      <t xml:space="preserve">b </t>
    </r>
  </si>
  <si>
    <r>
      <t>Osady dotychczas składowane (nagromadzone)</t>
    </r>
    <r>
      <rPr>
        <sz val="10"/>
        <color theme="1"/>
        <rFont val="Arial"/>
        <family val="2"/>
        <charset val="238"/>
      </rPr>
      <t xml:space="preserve"> na terenie zakładu </t>
    </r>
    <r>
      <rPr>
        <vertAlign val="superscript"/>
        <sz val="10"/>
        <color theme="1"/>
        <rFont val="Arial"/>
        <family val="2"/>
        <charset val="238"/>
      </rPr>
      <t>c</t>
    </r>
    <r>
      <rPr>
        <sz val="10"/>
        <color theme="1"/>
        <rFont val="Arial"/>
        <family val="2"/>
        <charset val="238"/>
      </rPr>
      <t xml:space="preserve"> </t>
    </r>
  </si>
  <si>
    <t>a  Rozumianym jako uprawa wszystkich płodów rolnych wprowadzanych do obrotu handlowego,  włączając w to uprawy przeznaczane do produkcji pasz. b W tym gruntów na cele rolne. c Na składowiskach.</t>
  </si>
  <si>
    <t>a  Meaning cultivation of all crops marketed, including crops designed to produce fodder. b  Including land for agricultural purposes. C On landfill areas.</t>
  </si>
  <si>
    <t>NAWADNIANE UŻYTKI ROLNE I GRUNTY LEŚNE ORAZ NAPEŁNIANE STAWY RYBNE</t>
  </si>
  <si>
    <t>CONSUMPTION OF WATER FOR NEEDS OF THE NATIONAL ECONOMY AND POPULATION BY  SUBREGIONS AND POWIATS IN 2017</t>
  </si>
  <si>
    <t>POBÓR WODY NA POTRZEBY GOSPODARKI NARODOWEJ I LUDNOŚCI WEDŁUG ŹRÓDEŁ POBORU</t>
  </si>
  <si>
    <t>POBÓR WODY NA POTRZEBY GOSPODARKI NARODOWEJ I LUDNOŚCI WEDŁUG PODREGIONÓW  I POWIATÓW W 2017 R.</t>
  </si>
  <si>
    <t>ZUŻYCIE  WODY  NA  POTRZEBY  GOSPODARKI  NARODOWEJ  I  LUDNOŚCI  WEDŁUG PODREGIONÓW  I POWIATÓW  W  2017  R.</t>
  </si>
  <si>
    <t>TREATED AND UNTREATED INDUSTRIAL WASTEWATER BY  POLISH CLASSIFICATION OF ACTIVITIES IN 2017</t>
  </si>
  <si>
    <t xml:space="preserve">TREATED AND UNTREATED INDUSTRIAL WASTEWATER BY  SUBREGIONS AND POWIATS IN 2017 </t>
  </si>
  <si>
    <t xml:space="preserve">INDUSTRIAL AND MUNICIPAL WASTEWATER REQUIRING TREATMENT DISCHARGED INTO WATERS OR INTO </t>
  </si>
  <si>
    <t>INDUSTRIAL AND MUNICIPAL WASTEWATER REQUIRING TREATMENT DISCHARGED INTO WATERS OR INTO THE GROUND BY SUBREGIONS AND POWIATS IN 2017</t>
  </si>
  <si>
    <t>INDUSTRIAL AND MUNICIPAL WASTEWATER REQUIRING TREATMENT DISCHARGED INTO WATERS OR INTO THE GROUND BY POLISH CLASSIFICATION OF ACTIVITIES IN 2017</t>
  </si>
  <si>
    <t>DWELLINGS FITTED WITH BASIC INSTALATIONS AND POPULATION CONNECTED TO WATER AND SEWAGE SYSTEM BY SUBREGIONS AND POWIATS IN 2017</t>
  </si>
  <si>
    <t>GOSPODAROWANIE WODĄ W PRZEMYŚLE WEDŁUG POLSKIEJ KLASYFIKACJI DZIAŁALNOŚCI W 2017 R.</t>
  </si>
  <si>
    <t>GOSPODAROWANIE  WODĄ  W  PRZEMYŚLE  WEDŁUG PODREGIONÓW I POWIATÓW  W  2017 R.</t>
  </si>
  <si>
    <t>BILANS GOSPODAROWANIA WODĄ W PRZEMYŚLE</t>
  </si>
  <si>
    <t>WODY Z ODWADNIANIA ZAKŁADÓW GÓRNICZYCH ORAZ OBIEKTÓW BUDOWLANYCH</t>
  </si>
  <si>
    <t xml:space="preserve">EKSPLOATACJA SIECI WODOCIĄGOWEJ </t>
  </si>
  <si>
    <t>WODOCIĄGI  I  KANALIZACJA</t>
  </si>
  <si>
    <t>ŚCIEKI PRZEMYSŁOWE I KOMUNALNE ODPROWADZONE DO WÓD LUB DO ZIEMI</t>
  </si>
  <si>
    <t>ŚCIEKI  PRZEMYSŁOWE  OCZYSZCZANE I NIEOCZYSZCZANE</t>
  </si>
  <si>
    <t>ŚCIEKI PRZEMYSŁOWE OCZYSZCZANE I NIEOCZYSZCZANE WEDŁUG  POLSKIEJ  KLASYFIKACJI  DZIAŁALNOŚCI W 2017 R.</t>
  </si>
  <si>
    <t>ŚCIEKI PRZEMYSŁOWE OCZYSZCZANE I NIEOCZYSZCZANE WEDŁUG  PODREGIONÓW  I POWIATÓW W 2017 R.</t>
  </si>
  <si>
    <r>
      <t>ŚCIEKI PRZEMYSŁOWE I KOMUNALNE</t>
    </r>
    <r>
      <rPr>
        <b/>
        <sz val="11"/>
        <color indexed="8"/>
        <rFont val="Arial"/>
        <family val="2"/>
        <charset val="238"/>
      </rPr>
      <t xml:space="preserve"> WYMAGAJĄCE OCZYSZCZANIA ODPROWADZONE DO WÓD LUB DO ZIEMI WEDŁUG PODREGIONÓW I POWIATÓW W 2017 R.</t>
    </r>
  </si>
  <si>
    <r>
      <t xml:space="preserve">ŚCIEKI PRZEMYSŁOWE </t>
    </r>
    <r>
      <rPr>
        <b/>
        <sz val="11"/>
        <color indexed="8"/>
        <rFont val="Arial"/>
        <family val="2"/>
        <charset val="238"/>
      </rPr>
      <t>WYMAGAJĄCE OCZYSZCZANIA ODPROWADZONE DO WÓD LUB DO ZIEMI WEDŁUG POLSKIEJ KLASYFIKACJI DZIAŁALNOŚCI W 2017 R.</t>
    </r>
  </si>
  <si>
    <t xml:space="preserve">ZAKŁADY  WEDŁUG  WYPOSAŻENIA  W  OCZYSZCZALNIE  ŚCIEKÓW </t>
  </si>
  <si>
    <t xml:space="preserve">OCZYSZCZALNIE  ŚCIEKÓW </t>
  </si>
  <si>
    <t xml:space="preserve">CHARAKTERYSTYKA PRZEMYSŁOWYCH OCZYSZCZALNI ŚCIEKÓW </t>
  </si>
  <si>
    <r>
      <t xml:space="preserve"> </t>
    </r>
    <r>
      <rPr>
        <b/>
        <sz val="11"/>
        <color theme="1"/>
        <rFont val="Arial"/>
        <family val="2"/>
        <charset val="238"/>
      </rPr>
      <t>ŁADUNKI ZANIECZYSZCZEŃ W ŚCIEKACH PRZEMYSŁOWYCH ODPROWADZONYCH  DO  WÓD  LUB  DO  ZIEMI</t>
    </r>
  </si>
  <si>
    <t xml:space="preserve">OSADY Z OCZYSZCZALNI I PODCZYSZCZALNI ŚCIEKÓW PRZEMYSŁOWYCH </t>
  </si>
  <si>
    <t>OCZYSZCZALNIE  ŚCIEKÓW  W  MIASTACH</t>
  </si>
  <si>
    <t>MIASTA  OBSŁUGIWANE  PRZEZ  KOMUNALNE  OCZYSZCZALNIE  ŚCIEKÓW  WEDŁUG  LICZBY  LUDNOŚCI</t>
  </si>
  <si>
    <t>CHARAKTERYSTYKA KOMUNALNYCH OCZYSZCZALNI ŚCIEKÓW WEDŁUG PODREGIONÓW I POWIATÓW  W  2017 R.</t>
  </si>
  <si>
    <t>MIESZKANIA WYPOSAŻONE W PODSTAWOWE INSTALACJE ORAZ LUDNOŚĆ KORZYSTAJĄCA Z SIECI WODOCIĄGOWEJ I KANALIZACYJNEJ WEDŁUG PODREGIONÓW I POWIATÓW  W  2017 R.</t>
  </si>
  <si>
    <t xml:space="preserve">ŚCIEKI KOMUNALNE  ODPROWADZONE  SIECIĄ  KANALIZACYJNĄ  </t>
  </si>
  <si>
    <r>
      <t xml:space="preserve"> </t>
    </r>
    <r>
      <rPr>
        <b/>
        <sz val="11"/>
        <color theme="1"/>
        <rFont val="Arial"/>
        <family val="2"/>
        <charset val="238"/>
      </rPr>
      <t>ŁADUNKI ZANIECZYSZCZEŃ W ŚCIEKACH KOMUNALNYCH PO OCZYSZCZENIU DO WÓD LUB DO ZIEMI</t>
    </r>
  </si>
  <si>
    <t>Wastewater treatment plants (as of 31 XII)</t>
  </si>
  <si>
    <t>w tym nie posiadające pozwoleń wodno-prawnych</t>
  </si>
  <si>
    <t>of whichnot holding water-legal permits</t>
  </si>
  <si>
    <t>w tym bez wód infiltracyjnych i opadowych</t>
  </si>
  <si>
    <t>of which excluding precipitation and infiltration water</t>
  </si>
  <si>
    <t>Oczyszczalnie 
(stan w dniu 31 XII)</t>
  </si>
  <si>
    <r>
      <t>Przepustowość w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/d</t>
    </r>
  </si>
  <si>
    <r>
      <t>Capacity in 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b/>
        <i/>
        <sz val="11"/>
        <color theme="1" tint="0.34998626667073579"/>
        <rFont val="Arial"/>
        <family val="2"/>
        <charset val="238"/>
      </rPr>
      <t xml:space="preserve"> per 24 hours</t>
    </r>
  </si>
  <si>
    <r>
      <t>Ścieki komunalne w dam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dopływające do oczyszczalni</t>
    </r>
  </si>
  <si>
    <r>
      <t>Municipal wastewater in dam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entering wastewater treatment plants</t>
    </r>
  </si>
  <si>
    <r>
      <t xml:space="preserve">w tym oczyszczane mechanicznie </t>
    </r>
    <r>
      <rPr>
        <vertAlign val="superscript"/>
        <sz val="11"/>
        <color theme="1"/>
        <rFont val="Arial"/>
        <family val="2"/>
        <charset val="238"/>
      </rPr>
      <t>b</t>
    </r>
  </si>
  <si>
    <r>
      <t>of which treated mechanically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b</t>
    </r>
  </si>
  <si>
    <r>
      <t xml:space="preserve">BIOLOGICAL MUNICIPAL WASTEWATER TREATMENT PLANTS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</si>
  <si>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 xml:space="preserve">w tym oczyszczane biologicznie </t>
    </r>
    <r>
      <rPr>
        <vertAlign val="superscript"/>
        <sz val="11"/>
        <color theme="1"/>
        <rFont val="Arial"/>
        <family val="2"/>
        <charset val="238"/>
      </rPr>
      <t>b</t>
    </r>
  </si>
  <si>
    <r>
      <t>of which treated biologically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b</t>
    </r>
  </si>
  <si>
    <r>
      <t xml:space="preserve"> MUNICIPAL WASTEWATER TREATMENT PLANTS 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a </t>
    </r>
    <r>
      <rPr>
        <i/>
        <sz val="11"/>
        <color theme="1" tint="0.34998626667073579"/>
        <rFont val="Arial"/>
        <family val="2"/>
        <charset val="238"/>
      </rPr>
      <t>WITH INCREASED BIOGEN REMOVAL</t>
    </r>
  </si>
  <si>
    <r>
      <t xml:space="preserve">w tym oczyszczane z podwyższonym usuwaniem biogenów </t>
    </r>
    <r>
      <rPr>
        <vertAlign val="superscript"/>
        <sz val="11"/>
        <color theme="1"/>
        <rFont val="Arial"/>
        <family val="2"/>
        <charset val="238"/>
      </rPr>
      <t>b</t>
    </r>
  </si>
  <si>
    <r>
      <t>of which treated with increased biogen removal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b</t>
    </r>
  </si>
  <si>
    <r>
      <t>w hm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  </t>
    </r>
    <r>
      <rPr>
        <i/>
        <sz val="10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</si>
  <si>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Irrigated agricultural land and forest land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b/>
        <i/>
        <sz val="11"/>
        <color theme="1" tint="0.34998626667073579"/>
        <rFont val="Arial"/>
        <family val="2"/>
        <charset val="238"/>
      </rPr>
      <t xml:space="preserve"> in ha</t>
    </r>
  </si>
  <si>
    <r>
      <t>Filled fishponds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b</t>
    </r>
    <r>
      <rPr>
        <b/>
        <i/>
        <sz val="11"/>
        <color theme="1" tint="0.34998626667073579"/>
        <rFont val="Arial"/>
        <family val="2"/>
        <charset val="238"/>
      </rPr>
      <t xml:space="preserve"> in ha</t>
    </r>
  </si>
  <si>
    <r>
      <t>Water withdrawalc in dam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</si>
  <si>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>per 1 km</t>
    </r>
    <r>
      <rPr>
        <i/>
        <vertAlign val="superscript"/>
        <sz val="11"/>
        <color theme="1" tint="0.34998626667073579"/>
        <rFont val="Arial"/>
        <family val="2"/>
        <charset val="238"/>
      </rPr>
      <t>2</t>
    </r>
    <r>
      <rPr>
        <i/>
        <sz val="11"/>
        <color theme="1" tint="0.34998626667073579"/>
        <rFont val="Arial"/>
        <family val="2"/>
        <charset val="238"/>
      </rPr>
      <t xml:space="preserve"> in dam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</si>
  <si>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 xml:space="preserve">production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i/>
        <sz val="11"/>
        <color theme="1" tint="0.34998626667073579"/>
        <rFont val="Arial"/>
        <family val="2"/>
        <charset val="238"/>
      </rPr>
      <t xml:space="preserve"> (from own intakes)</t>
    </r>
  </si>
  <si>
    <r>
      <t>irrigation in agriculture and forestry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</si>
  <si>
    <r>
      <t>exploitation of water supply network</t>
    </r>
    <r>
      <rPr>
        <i/>
        <vertAlign val="superscript"/>
        <sz val="11"/>
        <color theme="1" tint="0.34998626667073579"/>
        <rFont val="Arial"/>
        <family val="2"/>
        <charset val="238"/>
      </rPr>
      <t>c</t>
    </r>
  </si>
  <si>
    <r>
      <t>w hm</t>
    </r>
    <r>
      <rPr>
        <vertAlign val="superscript"/>
        <sz val="11"/>
        <color theme="1"/>
        <rFont val="Arial"/>
        <family val="2"/>
        <charset val="238"/>
      </rPr>
      <t xml:space="preserve">3   </t>
    </r>
    <r>
      <rPr>
        <sz val="11"/>
        <color theme="1"/>
        <rFont val="Arial"/>
        <family val="2"/>
        <charset val="238"/>
      </rPr>
      <t xml:space="preserve"> </t>
    </r>
    <r>
      <rPr>
        <i/>
        <sz val="11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</si>
  <si>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>na 1 km</t>
    </r>
    <r>
      <rPr>
        <vertAlign val="superscript"/>
        <sz val="10"/>
        <color indexed="8"/>
        <rFont val="Arial"/>
        <family val="2"/>
        <charset val="238"/>
      </rPr>
      <t xml:space="preserve">2 </t>
    </r>
    <r>
      <rPr>
        <sz val="10"/>
        <color indexed="8"/>
        <rFont val="Arial"/>
        <family val="2"/>
        <charset val="238"/>
      </rPr>
      <t>w dam</t>
    </r>
    <r>
      <rPr>
        <vertAlign val="superscript"/>
        <sz val="10"/>
        <color indexed="8"/>
        <rFont val="Arial"/>
        <family val="2"/>
        <charset val="238"/>
      </rPr>
      <t xml:space="preserve">3
</t>
    </r>
    <r>
      <rPr>
        <i/>
        <sz val="10"/>
        <color theme="1" tint="0.34998626667073579"/>
        <rFont val="Arial"/>
        <family val="2"/>
        <charset val="238"/>
      </rPr>
      <t>per 1 km</t>
    </r>
    <r>
      <rPr>
        <i/>
        <vertAlign val="superscript"/>
        <sz val="10"/>
        <color theme="1" tint="0.34998626667073579"/>
        <rFont val="Arial"/>
        <family val="2"/>
        <charset val="238"/>
      </rPr>
      <t>2</t>
    </r>
    <r>
      <rPr>
        <i/>
        <sz val="10"/>
        <color theme="1" tint="0.34998626667073579"/>
        <rFont val="Arial"/>
        <family val="2"/>
        <charset val="238"/>
      </rPr>
      <t xml:space="preserve">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</si>
  <si>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w dam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   </t>
    </r>
    <r>
      <rPr>
        <i/>
        <sz val="10"/>
        <color theme="1" tint="0.34998626667073579"/>
        <rFont val="Arial"/>
        <family val="2"/>
        <charset val="238"/>
      </rPr>
      <t xml:space="preserve">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</si>
  <si>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w dam</t>
    </r>
    <r>
      <rPr>
        <vertAlign val="superscript"/>
        <sz val="10"/>
        <color indexed="8"/>
        <rFont val="Arial"/>
        <family val="2"/>
        <charset val="238"/>
      </rPr>
      <t xml:space="preserve">3
</t>
    </r>
    <r>
      <rPr>
        <i/>
        <sz val="10"/>
        <color theme="1" tint="0.34998626667073579"/>
        <rFont val="Arial"/>
        <family val="2"/>
        <charset val="238"/>
      </rPr>
      <t>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</si>
  <si>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WYSZCZEGÓLNIENIE
</t>
    </r>
    <r>
      <rPr>
        <i/>
        <sz val="10"/>
        <color theme="1" tint="0.34998626667073579"/>
        <rFont val="Arial"/>
        <family val="2"/>
        <charset val="238"/>
      </rPr>
      <t>SPECIFICATION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</si>
  <si>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</si>
  <si>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Na cele
</t>
    </r>
    <r>
      <rPr>
        <i/>
        <sz val="10"/>
        <color theme="1" tint="0.34998626667073579"/>
        <rFont val="Arial"/>
        <family val="2"/>
        <charset val="238"/>
      </rPr>
      <t>For purposes of</t>
    </r>
  </si>
  <si>
    <r>
      <t xml:space="preserve">razem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</si>
  <si>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wody
</t>
    </r>
    <r>
      <rPr>
        <i/>
        <sz val="10"/>
        <color theme="1" tint="0.34998626667073579"/>
        <rFont val="Arial"/>
        <family val="2"/>
        <charset val="238"/>
      </rPr>
      <t>of which waters</t>
    </r>
  </si>
  <si>
    <r>
      <t xml:space="preserve">powierz-chniowe
</t>
    </r>
    <r>
      <rPr>
        <i/>
        <sz val="10"/>
        <color theme="1" tint="0.34998626667073579"/>
        <rFont val="Arial"/>
        <family val="2"/>
        <charset val="238"/>
      </rPr>
      <t>surface</t>
    </r>
  </si>
  <si>
    <r>
      <t xml:space="preserve">pod-
ziemne
</t>
    </r>
    <r>
      <rPr>
        <i/>
        <sz val="10"/>
        <color theme="1" tint="0.34998626667073579"/>
        <rFont val="Arial"/>
        <family val="2"/>
        <charset val="238"/>
      </rPr>
      <t>under-
ground</t>
    </r>
  </si>
  <si>
    <r>
      <t>nawodnień
w rolnictwie       i leśnictwie</t>
    </r>
    <r>
      <rPr>
        <vertAlign val="superscript"/>
        <sz val="10"/>
        <color indexed="8"/>
        <rFont val="Arial"/>
        <family val="2"/>
        <charset val="238"/>
      </rPr>
      <t>b</t>
    </r>
    <r>
      <rPr>
        <sz val="10"/>
        <color indexed="8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irrigation in agriculture and forestry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  <r>
      <rPr>
        <sz val="10"/>
        <color indexed="8"/>
        <rFont val="Arial"/>
        <family val="2"/>
        <charset val="238"/>
      </rPr>
      <t xml:space="preserve">
</t>
    </r>
  </si>
  <si>
    <r>
      <t>eksploatacji sieci wodociągowej</t>
    </r>
    <r>
      <rPr>
        <vertAlign val="superscript"/>
        <sz val="10"/>
        <color indexed="8"/>
        <rFont val="Arial"/>
        <family val="2"/>
        <charset val="238"/>
      </rPr>
      <t xml:space="preserve">c
</t>
    </r>
    <r>
      <rPr>
        <i/>
        <sz val="10"/>
        <color theme="1" tint="0.34998626667073579"/>
        <rFont val="Arial"/>
        <family val="2"/>
        <charset val="238"/>
      </rPr>
      <t>exploitation of water supply network</t>
    </r>
    <r>
      <rPr>
        <i/>
        <vertAlign val="superscript"/>
        <sz val="10"/>
        <color theme="1" tint="0.34998626667073579"/>
        <rFont val="Arial"/>
        <family val="2"/>
        <charset val="238"/>
      </rPr>
      <t>c</t>
    </r>
  </si>
  <si>
    <r>
      <t xml:space="preserve">Przemysł
</t>
    </r>
    <r>
      <rPr>
        <i/>
        <sz val="10"/>
        <color theme="1" tint="0.34998626667073579"/>
        <rFont val="Arial"/>
        <family val="2"/>
        <charset val="238"/>
      </rPr>
      <t>Industry</t>
    </r>
  </si>
  <si>
    <r>
      <t>Rolnictwo i leśnictwo</t>
    </r>
    <r>
      <rPr>
        <vertAlign val="superscript"/>
        <sz val="10"/>
        <rFont val="Arial"/>
        <family val="2"/>
        <charset val="238"/>
      </rPr>
      <t xml:space="preserve">a
</t>
    </r>
    <r>
      <rPr>
        <i/>
        <sz val="10"/>
        <color theme="1" tint="0.34998626667073579"/>
        <rFont val="Arial"/>
        <family val="2"/>
        <charset val="238"/>
      </rPr>
      <t>Agriculture and forestry</t>
    </r>
    <r>
      <rPr>
        <i/>
        <vertAlign val="superscript"/>
        <sz val="10"/>
        <color theme="1" tint="0.3499862666707357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</si>
  <si>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10"/>
        <rFont val="Arial"/>
        <family val="2"/>
        <charset val="238"/>
      </rPr>
      <t xml:space="preserve">b
</t>
    </r>
    <r>
      <rPr>
        <i/>
        <sz val="10"/>
        <color theme="1" tint="0.34998626667073579"/>
        <rFont val="Arial"/>
        <family val="2"/>
        <charset val="238"/>
      </rPr>
      <t>Exploitation of water supply network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</si>
  <si>
    <r>
      <t>Eksploatacja sieci wodociągowej</t>
    </r>
    <r>
      <rPr>
        <vertAlign val="superscript"/>
        <sz val="10"/>
        <rFont val="Arial"/>
        <family val="2"/>
        <charset val="238"/>
      </rPr>
      <t xml:space="preserve">b
</t>
    </r>
    <r>
      <rPr>
        <i/>
        <sz val="10"/>
        <color theme="1" tint="0.34998626667073579"/>
        <rFont val="Arial"/>
        <family val="2"/>
        <charset val="238"/>
      </rPr>
      <t>Exploitation of water network</t>
    </r>
    <r>
      <rPr>
        <i/>
        <vertAlign val="superscript"/>
        <sz val="10"/>
        <color theme="1" tint="0.34998626667073579"/>
        <rFont val="Arial"/>
        <family val="2"/>
        <charset val="238"/>
      </rPr>
      <t>b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</si>
  <si>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</si>
  <si>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w odsetkach ogółem
</t>
    </r>
    <r>
      <rPr>
        <i/>
        <sz val="10"/>
        <color theme="1" tint="0.34998626667073579"/>
        <rFont val="Arial"/>
        <family val="2"/>
        <charset val="238"/>
      </rPr>
      <t>in total percent</t>
    </r>
  </si>
  <si>
    <r>
      <t xml:space="preserve">Przychód wody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Income of water</t>
    </r>
  </si>
  <si>
    <r>
      <t xml:space="preserve">Rozchód wody    </t>
    </r>
    <r>
      <rPr>
        <i/>
        <sz val="10"/>
        <color theme="1" tint="0.34998626667073579"/>
        <rFont val="Arial"/>
        <family val="2"/>
        <charset val="238"/>
      </rPr>
      <t xml:space="preserve"> Outcome of water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</si>
  <si>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</si>
  <si>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>w hm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</t>
    </r>
    <r>
      <rPr>
        <i/>
        <sz val="10"/>
        <color theme="1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</si>
  <si>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z ujęć własnych
</t>
    </r>
    <r>
      <rPr>
        <i/>
        <sz val="10"/>
        <color theme="1" tint="0.34998626667073579"/>
        <rFont val="Arial"/>
        <family val="2"/>
        <charset val="238"/>
      </rPr>
      <t>from own intakes</t>
    </r>
  </si>
  <si>
    <r>
      <t xml:space="preserve">powierzchniowe
</t>
    </r>
    <r>
      <rPr>
        <i/>
        <sz val="10"/>
        <color theme="1" tint="0.34998626667073579"/>
        <rFont val="Arial"/>
        <family val="2"/>
        <charset val="238"/>
      </rPr>
      <t>surface</t>
    </r>
  </si>
  <si>
    <r>
      <t xml:space="preserve">podziemne
</t>
    </r>
    <r>
      <rPr>
        <i/>
        <sz val="10"/>
        <color theme="1" tint="0.34998626667073579"/>
        <rFont val="Arial"/>
        <family val="2"/>
        <charset val="238"/>
      </rPr>
      <t>underground</t>
    </r>
  </si>
  <si>
    <r>
      <t xml:space="preserve">z zakupu od innych jednostek
</t>
    </r>
    <r>
      <rPr>
        <i/>
        <sz val="10"/>
        <color theme="1" tint="0.34998626667073579"/>
        <rFont val="Arial"/>
        <family val="2"/>
        <charset val="238"/>
      </rPr>
      <t>from purchase from other entities</t>
    </r>
  </si>
  <si>
    <r>
      <t xml:space="preserve">zużycie na potrzeby zakładów
</t>
    </r>
    <r>
      <rPr>
        <i/>
        <sz val="10"/>
        <color theme="1" tint="0.34998626667073579"/>
        <rFont val="Arial"/>
        <family val="2"/>
        <charset val="238"/>
      </rPr>
      <t>consumption for plants needs</t>
    </r>
  </si>
  <si>
    <r>
      <rPr>
        <sz val="10"/>
        <rFont val="Arial"/>
        <family val="2"/>
        <charset val="238"/>
      </rPr>
      <t>w tym do produkcji</t>
    </r>
    <r>
      <rPr>
        <sz val="10"/>
        <color theme="1" tint="0.34998626667073579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of which for production</t>
    </r>
  </si>
  <si>
    <r>
      <rPr>
        <sz val="10"/>
        <color theme="1"/>
        <rFont val="Arial"/>
        <family val="2"/>
        <charset val="238"/>
      </rPr>
      <t>razem</t>
    </r>
    <r>
      <rPr>
        <sz val="10"/>
        <color theme="1" tint="0.34998626667073579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</si>
  <si>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w tym z sieci wodociągowej
</t>
    </r>
    <r>
      <rPr>
        <i/>
        <sz val="10"/>
        <color theme="1" tint="0.34998626667073579"/>
        <rFont val="Arial"/>
        <family val="2"/>
        <charset val="238"/>
      </rPr>
      <t xml:space="preserve">of which from water supply network </t>
    </r>
  </si>
  <si>
    <r>
      <rPr>
        <sz val="10"/>
        <rFont val="Arial"/>
        <family val="2"/>
        <charset val="238"/>
      </rPr>
      <t>sprzedaż</t>
    </r>
    <r>
      <rPr>
        <sz val="10"/>
        <color theme="1" tint="0.34998626667073579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sale</t>
    </r>
  </si>
  <si>
    <r>
      <t xml:space="preserve">straty w sieci
</t>
    </r>
    <r>
      <rPr>
        <i/>
        <sz val="10"/>
        <color theme="1" tint="0.34998626667073579"/>
        <rFont val="Arial"/>
        <family val="2"/>
        <charset val="238"/>
      </rPr>
      <t>losses in network</t>
    </r>
  </si>
  <si>
    <r>
      <t xml:space="preserve">Zużycie wody na potrzeby przemysłu
</t>
    </r>
    <r>
      <rPr>
        <i/>
        <sz val="10"/>
        <color theme="1" tint="0.34998626667073579"/>
        <rFont val="Arial"/>
        <family val="2"/>
        <charset val="238"/>
      </rPr>
      <t>Consumption of water for production needs</t>
    </r>
  </si>
  <si>
    <r>
      <t xml:space="preserve">Pobór wód
</t>
    </r>
    <r>
      <rPr>
        <i/>
        <sz val="10"/>
        <color theme="1" tint="0.34998626667073579"/>
        <rFont val="Arial"/>
        <family val="2"/>
        <charset val="238"/>
      </rPr>
      <t>Water withdrawal</t>
    </r>
  </si>
  <si>
    <r>
      <t xml:space="preserve">Zakup wody
</t>
    </r>
    <r>
      <rPr>
        <i/>
        <sz val="10"/>
        <color theme="1" tint="0.34998626667073579"/>
        <rFont val="Arial"/>
        <family val="2"/>
        <charset val="238"/>
      </rPr>
      <t>Purchase of water</t>
    </r>
  </si>
  <si>
    <r>
      <t>na 1 km</t>
    </r>
    <r>
      <rPr>
        <vertAlign val="superscript"/>
        <sz val="10"/>
        <color theme="1"/>
        <rFont val="Arial"/>
        <family val="2"/>
        <charset val="238"/>
      </rPr>
      <t xml:space="preserve">2
</t>
    </r>
    <r>
      <rPr>
        <i/>
        <sz val="10"/>
        <color theme="1" tint="0.34998626667073579"/>
        <rFont val="Arial"/>
        <family val="2"/>
        <charset val="238"/>
      </rPr>
      <t>per km</t>
    </r>
    <r>
      <rPr>
        <i/>
        <vertAlign val="superscript"/>
        <sz val="10"/>
        <color theme="1" tint="0.34998626667073579"/>
        <rFont val="Arial"/>
        <family val="2"/>
        <charset val="238"/>
      </rPr>
      <t>2</t>
    </r>
  </si>
  <si>
    <r>
      <t xml:space="preserve">podziemnych
</t>
    </r>
    <r>
      <rPr>
        <i/>
        <sz val="10"/>
        <color theme="1" tint="0.34998626667073579"/>
        <rFont val="Arial"/>
        <family val="2"/>
        <charset val="238"/>
      </rPr>
      <t>underground</t>
    </r>
  </si>
  <si>
    <r>
      <t xml:space="preserve">powierzchniowych
</t>
    </r>
    <r>
      <rPr>
        <i/>
        <sz val="10"/>
        <color theme="1" tint="0.34998626667073579"/>
        <rFont val="Arial"/>
        <family val="2"/>
        <charset val="238"/>
      </rPr>
      <t>surface</t>
    </r>
  </si>
  <si>
    <r>
      <t xml:space="preserve">w tym z sieci wodociągowej na cele produkcyjne
</t>
    </r>
    <r>
      <rPr>
        <i/>
        <sz val="10"/>
        <color theme="1" tint="0.34998626667073579"/>
        <rFont val="Arial"/>
        <family val="2"/>
        <charset val="238"/>
      </rPr>
      <t>of which from water supply network for production purposes</t>
    </r>
  </si>
  <si>
    <r>
      <t>w dam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</si>
  <si>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w hm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  </t>
    </r>
    <r>
      <rPr>
        <i/>
        <sz val="10"/>
        <color theme="1" tint="0.34998626667073579"/>
        <rFont val="Arial"/>
        <family val="2"/>
        <charset val="238"/>
      </rPr>
      <t xml:space="preserve">  in hm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</si>
  <si>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Waters from mine drainage and building constructions in dam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b/>
        <i/>
        <sz val="11"/>
        <color theme="1" tint="0.34998626667073579"/>
        <rFont val="Arial"/>
        <family val="2"/>
        <charset val="238"/>
      </rPr>
      <t xml:space="preserve"> </t>
    </r>
  </si>
  <si>
    <r>
      <t xml:space="preserve">of which used </t>
    </r>
    <r>
      <rPr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</si>
  <si>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 xml:space="preserve">Consumption of water from water supply systems in households 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a</t>
    </r>
    <r>
      <rPr>
        <b/>
        <i/>
        <sz val="11"/>
        <color theme="1" tint="0.34998626667073579"/>
        <rFont val="Arial"/>
        <family val="2"/>
        <charset val="238"/>
      </rPr>
      <t xml:space="preserve"> in hm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</si>
  <si>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>per capita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</si>
  <si>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 xml:space="preserve">WYSZCZEGÓLNIENIE
</t>
    </r>
    <r>
      <rPr>
        <i/>
        <sz val="9"/>
        <color theme="1" tint="0.34998626667073579"/>
        <rFont val="Arial"/>
        <family val="2"/>
        <charset val="238"/>
      </rPr>
      <t>SPECIFICATION</t>
    </r>
  </si>
  <si>
    <r>
      <t xml:space="preserve">Sieć rozdzielcza </t>
    </r>
    <r>
      <rPr>
        <vertAlign val="superscript"/>
        <sz val="10"/>
        <color theme="1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Distribution network</t>
    </r>
  </si>
  <si>
    <r>
      <t xml:space="preserve">Przyłącza do budynków mieszkalnych
</t>
    </r>
    <r>
      <rPr>
        <i/>
        <sz val="10"/>
        <color theme="1" tint="0.34998626667073579"/>
        <rFont val="Arial"/>
        <family val="2"/>
        <charset val="238"/>
      </rPr>
      <t>Connections to residential buildings</t>
    </r>
  </si>
  <si>
    <r>
      <t xml:space="preserve">Zużycie wody z wodociągów w gospodarstwach domowych
</t>
    </r>
    <r>
      <rPr>
        <i/>
        <sz val="10"/>
        <color theme="1" tint="0.34998626667073579"/>
        <rFont val="Arial"/>
        <family val="2"/>
        <charset val="238"/>
      </rPr>
      <t>Consumption of water from water supply systems in households</t>
    </r>
  </si>
  <si>
    <r>
      <t xml:space="preserve">wodociągowa 
</t>
    </r>
    <r>
      <rPr>
        <i/>
        <sz val="10"/>
        <color theme="1" tint="0.34998626667073579"/>
        <rFont val="Arial"/>
        <family val="2"/>
        <charset val="238"/>
      </rPr>
      <t>water supply</t>
    </r>
  </si>
  <si>
    <r>
      <t xml:space="preserve">kanalizacyjna
</t>
    </r>
    <r>
      <rPr>
        <i/>
        <sz val="10"/>
        <color theme="1" tint="0.34998626667073579"/>
        <rFont val="Arial"/>
        <family val="2"/>
        <charset val="238"/>
      </rPr>
      <t xml:space="preserve">sawage </t>
    </r>
  </si>
  <si>
    <r>
      <t xml:space="preserve">wodociągowe
</t>
    </r>
    <r>
      <rPr>
        <i/>
        <sz val="10"/>
        <color theme="1" tint="0.34998626667073579"/>
        <rFont val="Arial"/>
        <family val="2"/>
        <charset val="238"/>
      </rPr>
      <t>water supply</t>
    </r>
  </si>
  <si>
    <r>
      <t xml:space="preserve">kanalizacyjne
</t>
    </r>
    <r>
      <rPr>
        <i/>
        <sz val="10"/>
        <color theme="1" tint="0.34998626667073579"/>
        <rFont val="Arial"/>
        <family val="2"/>
        <charset val="238"/>
      </rPr>
      <t>sawage</t>
    </r>
  </si>
  <si>
    <r>
      <t xml:space="preserve">w km    </t>
    </r>
    <r>
      <rPr>
        <i/>
        <sz val="10"/>
        <color theme="1" tint="0.34998626667073579"/>
        <rFont val="Arial"/>
        <family val="2"/>
        <charset val="238"/>
      </rPr>
      <t xml:space="preserve"> in km</t>
    </r>
  </si>
  <si>
    <r>
      <t xml:space="preserve">w szt.   </t>
    </r>
    <r>
      <rPr>
        <i/>
        <sz val="10"/>
        <color theme="1" tint="0.34998626667073579"/>
        <rFont val="Arial"/>
        <family val="2"/>
        <charset val="238"/>
      </rPr>
      <t xml:space="preserve"> in psc</t>
    </r>
  </si>
  <si>
    <r>
      <t xml:space="preserve">stan w dniu 31 XII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as of 31 XII</t>
    </r>
  </si>
  <si>
    <r>
      <t>w dam</t>
    </r>
    <r>
      <rPr>
        <vertAlign val="superscript"/>
        <sz val="10"/>
        <color theme="1"/>
        <rFont val="Arial"/>
        <family val="2"/>
        <charset val="238"/>
      </rPr>
      <t xml:space="preserve">3
</t>
    </r>
    <r>
      <rPr>
        <i/>
        <sz val="10"/>
        <color theme="1" tint="0.34998626667073579"/>
        <rFont val="Arial"/>
        <family val="2"/>
        <charset val="238"/>
      </rPr>
      <t>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</si>
  <si>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na 1 mieszkańca w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per capita in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</si>
  <si>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W HM</t>
    </r>
    <r>
      <rPr>
        <vertAlign val="superscript"/>
        <sz val="11"/>
        <color theme="1"/>
        <rFont val="Arial"/>
        <family val="2"/>
        <charset val="238"/>
      </rPr>
      <t xml:space="preserve">3  </t>
    </r>
    <r>
      <rPr>
        <sz val="11"/>
        <color theme="1"/>
        <rFont val="Arial"/>
        <family val="2"/>
        <charset val="238"/>
      </rPr>
      <t xml:space="preserve">   </t>
    </r>
    <r>
      <rPr>
        <i/>
        <sz val="11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</si>
  <si>
    <r>
      <t>directly from industrial plants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a</t>
    </r>
  </si>
  <si>
    <r>
      <t>chemically</t>
    </r>
    <r>
      <rPr>
        <i/>
        <vertAlign val="superscript"/>
        <sz val="11"/>
        <color theme="1" tint="0.34998626667073579"/>
        <rFont val="Arial"/>
        <family val="2"/>
        <charset val="238"/>
      </rPr>
      <t>c</t>
    </r>
  </si>
  <si>
    <r>
      <t xml:space="preserve">W ODSETKACH    </t>
    </r>
    <r>
      <rPr>
        <i/>
        <sz val="11"/>
        <color theme="1" tint="0.34998626667073579"/>
        <rFont val="Arial"/>
        <family val="2"/>
        <charset val="238"/>
      </rPr>
      <t xml:space="preserve"> IN PERCENT</t>
    </r>
  </si>
  <si>
    <r>
      <t>w hm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theme="1" tint="0.34998626667073579"/>
        <rFont val="Arial"/>
        <family val="2"/>
        <charset val="238"/>
      </rPr>
      <t xml:space="preserve">   </t>
    </r>
    <r>
      <rPr>
        <i/>
        <sz val="10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</si>
  <si>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TOTAL 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a</t>
    </r>
  </si>
  <si>
    <r>
      <t>of which cooling water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b</t>
    </r>
  </si>
  <si>
    <r>
      <t xml:space="preserve">Ścieki odprowadzone </t>
    </r>
    <r>
      <rPr>
        <vertAlign val="superscript"/>
        <sz val="10"/>
        <color theme="1"/>
        <rFont val="Arial"/>
        <family val="2"/>
        <charset val="238"/>
      </rPr>
      <t xml:space="preserve">a
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Discharged wastewater</t>
    </r>
    <r>
      <rPr>
        <i/>
        <vertAlign val="superscript"/>
        <sz val="10"/>
        <color theme="1" tint="0.34998626667073579"/>
        <rFont val="Arial"/>
        <family val="2"/>
        <charset val="238"/>
      </rPr>
      <t xml:space="preserve"> a</t>
    </r>
  </si>
  <si>
    <r>
      <rPr>
        <sz val="10"/>
        <rFont val="Arial"/>
        <family val="2"/>
        <charset val="238"/>
      </rPr>
      <t>ogółem</t>
    </r>
    <r>
      <rPr>
        <sz val="10"/>
        <color theme="1" tint="0.34998626667073579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total</t>
    </r>
  </si>
  <si>
    <r>
      <t xml:space="preserve">do sieci kanalizacyjnej
</t>
    </r>
    <r>
      <rPr>
        <i/>
        <sz val="10"/>
        <color theme="1" tint="0.34998626667073579"/>
        <rFont val="Arial"/>
        <family val="2"/>
        <charset val="238"/>
      </rPr>
      <t>through sewage network</t>
    </r>
  </si>
  <si>
    <r>
      <t xml:space="preserve">bezpośrednio do wód powierzchniowych lub do ziemi
</t>
    </r>
    <r>
      <rPr>
        <i/>
        <sz val="10"/>
        <color theme="1" tint="0.34998626667073579"/>
        <rFont val="Arial"/>
        <family val="2"/>
        <charset val="238"/>
      </rPr>
      <t>discharged directly into waters or into the ground</t>
    </r>
  </si>
  <si>
    <r>
      <t xml:space="preserve">w tym wody chłodnicze </t>
    </r>
    <r>
      <rPr>
        <vertAlign val="superscript"/>
        <sz val="10"/>
        <color theme="1"/>
        <rFont val="Arial"/>
        <family val="2"/>
        <charset val="238"/>
      </rPr>
      <t xml:space="preserve">b
</t>
    </r>
    <r>
      <rPr>
        <i/>
        <sz val="10"/>
        <color theme="1" tint="0.34998626667073579"/>
        <rFont val="Arial"/>
        <family val="2"/>
        <charset val="238"/>
      </rPr>
      <t>of which cooling water</t>
    </r>
    <r>
      <rPr>
        <i/>
        <vertAlign val="superscript"/>
        <sz val="10"/>
        <color theme="1" tint="0.34998626667073579"/>
        <rFont val="Arial"/>
        <family val="2"/>
        <charset val="238"/>
      </rPr>
      <t xml:space="preserve"> b</t>
    </r>
  </si>
  <si>
    <r>
      <t>w dam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  </t>
    </r>
    <r>
      <rPr>
        <i/>
        <sz val="10"/>
        <color theme="1" tint="0.34998626667073579"/>
        <rFont val="Arial"/>
        <family val="2"/>
        <charset val="238"/>
      </rPr>
      <t xml:space="preserve">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</si>
  <si>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Ogółem
</t>
    </r>
    <r>
      <rPr>
        <i/>
        <sz val="10"/>
        <color theme="1" tint="0.34998626667073579"/>
        <rFont val="Arial"/>
        <family val="2"/>
        <charset val="238"/>
      </rPr>
      <t>Grand total</t>
    </r>
  </si>
  <si>
    <r>
      <t xml:space="preserve">Oczyszczane
</t>
    </r>
    <r>
      <rPr>
        <i/>
        <sz val="10"/>
        <color theme="1" tint="0.34998626667073579"/>
        <rFont val="Arial"/>
        <family val="2"/>
        <charset val="238"/>
      </rPr>
      <t>Treated</t>
    </r>
  </si>
  <si>
    <r>
      <t xml:space="preserve">mechanicznie
</t>
    </r>
    <r>
      <rPr>
        <i/>
        <sz val="10"/>
        <color theme="1" tint="0.34998626667073579"/>
        <rFont val="Arial"/>
        <family val="2"/>
        <charset val="238"/>
      </rPr>
      <t>mechanically</t>
    </r>
  </si>
  <si>
    <r>
      <t>chemicznie</t>
    </r>
    <r>
      <rPr>
        <vertAlign val="superscript"/>
        <sz val="10"/>
        <color indexed="8"/>
        <rFont val="Arial"/>
        <family val="2"/>
        <charset val="238"/>
      </rPr>
      <t xml:space="preserve">a
</t>
    </r>
    <r>
      <rPr>
        <i/>
        <sz val="10"/>
        <color theme="1" tint="0.34998626667073579"/>
        <rFont val="Arial"/>
        <family val="2"/>
        <charset val="238"/>
      </rPr>
      <t>chemically</t>
    </r>
    <r>
      <rPr>
        <i/>
        <vertAlign val="superscript"/>
        <sz val="10"/>
        <color theme="1" tint="0.34998626667073579"/>
        <rFont val="Arial"/>
        <family val="2"/>
        <charset val="238"/>
      </rPr>
      <t>a</t>
    </r>
  </si>
  <si>
    <r>
      <t xml:space="preserve">biologicznie
</t>
    </r>
    <r>
      <rPr>
        <i/>
        <sz val="10"/>
        <color theme="1" tint="0.34998626667073579"/>
        <rFont val="Arial"/>
        <family val="2"/>
        <charset val="238"/>
      </rPr>
      <t>biologically</t>
    </r>
  </si>
  <si>
    <r>
      <t>z podwyższonym usuwaniem miogenów</t>
    </r>
    <r>
      <rPr>
        <sz val="10"/>
        <color indexed="8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with increased biogen removal</t>
    </r>
  </si>
  <si>
    <r>
      <t xml:space="preserve">Nieoczyszczane
</t>
    </r>
    <r>
      <rPr>
        <i/>
        <sz val="10"/>
        <color theme="1" tint="0.34998626667073579"/>
        <rFont val="Arial"/>
        <family val="2"/>
        <charset val="238"/>
      </rPr>
      <t>Untreated</t>
    </r>
  </si>
  <si>
    <r>
      <t>w hm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hm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</si>
  <si>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>chemicznie</t>
    </r>
    <r>
      <rPr>
        <vertAlign val="superscript"/>
        <sz val="10"/>
        <color indexed="8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chemically</t>
    </r>
  </si>
  <si>
    <r>
      <t xml:space="preserve">   waters or into the ground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a</t>
    </r>
  </si>
  <si>
    <r>
      <t>Z podwyższonym usuwaniem miogenów</t>
    </r>
    <r>
      <rPr>
        <sz val="10"/>
        <color indexed="8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With increased biogen removal</t>
    </r>
  </si>
  <si>
    <r>
      <t>Capacity in  dam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/d  </t>
    </r>
  </si>
  <si>
    <r>
      <t xml:space="preserve">Population using </t>
    </r>
    <r>
      <rPr>
        <i/>
        <vertAlign val="superscript"/>
        <sz val="11"/>
        <color theme="1" tint="0.34998626667073579"/>
        <rFont val="Arial"/>
        <family val="2"/>
        <charset val="238"/>
      </rPr>
      <t>b</t>
    </r>
    <r>
      <rPr>
        <i/>
        <sz val="11"/>
        <color theme="1" tint="0.34998626667073579"/>
        <rFont val="Arial"/>
        <family val="2"/>
        <charset val="238"/>
      </rPr>
      <t xml:space="preserve"> wastewater treatment plants i % of total population</t>
    </r>
  </si>
  <si>
    <r>
      <t>organic design capacity 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per 24 hours</t>
    </r>
  </si>
  <si>
    <r>
      <t>treated wastewater 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per 24 hours</t>
    </r>
  </si>
  <si>
    <r>
      <t>przepustowość projektowana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/d </t>
    </r>
  </si>
  <si>
    <r>
      <t>ścieki oczyszczane w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/d </t>
    </r>
  </si>
  <si>
    <r>
      <t xml:space="preserve">w kg/r    </t>
    </r>
    <r>
      <rPr>
        <i/>
        <sz val="10"/>
        <color theme="1" tint="0.34998626667073579"/>
        <rFont val="Arial"/>
        <family val="2"/>
        <charset val="238"/>
      </rPr>
      <t xml:space="preserve"> in kg/y</t>
    </r>
  </si>
  <si>
    <r>
      <t xml:space="preserve">w tys. t suchej masy    </t>
    </r>
    <r>
      <rPr>
        <sz val="10"/>
        <color theme="1" tint="0.34998626667073579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>in thous. t of dry solid</t>
    </r>
  </si>
  <si>
    <r>
      <t xml:space="preserve">Oczyszczalnie ścieków
</t>
    </r>
    <r>
      <rPr>
        <i/>
        <sz val="10"/>
        <color theme="1" tint="0.34998626667073579"/>
        <rFont val="Arial"/>
        <family val="2"/>
        <charset val="238"/>
      </rPr>
      <t>Wastewater treatment plants</t>
    </r>
  </si>
  <si>
    <r>
      <t xml:space="preserve">Przepustowość oczyszczalni
</t>
    </r>
    <r>
      <rPr>
        <i/>
        <sz val="10"/>
        <color theme="1" tint="0.34998626667073579"/>
        <rFont val="Arial"/>
        <family val="2"/>
        <charset val="238"/>
      </rPr>
      <t>Capacity of wastewater treatment plants</t>
    </r>
  </si>
  <si>
    <r>
      <t xml:space="preserve">mechaniczne
</t>
    </r>
    <r>
      <rPr>
        <i/>
        <sz val="10"/>
        <color theme="1" tint="0.34998626667073579"/>
        <rFont val="Arial"/>
        <family val="2"/>
        <charset val="238"/>
      </rPr>
      <t>mechanical</t>
    </r>
  </si>
  <si>
    <r>
      <t xml:space="preserve">biologiczne
</t>
    </r>
    <r>
      <rPr>
        <i/>
        <sz val="10"/>
        <color theme="1" tint="0.34998626667073579"/>
        <rFont val="Arial"/>
        <family val="2"/>
        <charset val="238"/>
      </rPr>
      <t>biological</t>
    </r>
  </si>
  <si>
    <r>
      <t xml:space="preserve">z podwyższonym usuwaniem biogenów
</t>
    </r>
    <r>
      <rPr>
        <i/>
        <sz val="10"/>
        <color theme="1" tint="0.34998626667073579"/>
        <rFont val="Arial"/>
        <family val="2"/>
        <charset val="238"/>
      </rPr>
      <t>with increased biogene removal</t>
    </r>
  </si>
  <si>
    <r>
      <t xml:space="preserve">mechanicznych
</t>
    </r>
    <r>
      <rPr>
        <i/>
        <sz val="10"/>
        <color theme="1" tint="0.34998626667073579"/>
        <rFont val="Arial"/>
        <family val="2"/>
        <charset val="238"/>
      </rPr>
      <t>mechanical</t>
    </r>
  </si>
  <si>
    <r>
      <t xml:space="preserve">biologicznych
</t>
    </r>
    <r>
      <rPr>
        <i/>
        <sz val="10"/>
        <color theme="1" tint="0.34998626667073579"/>
        <rFont val="Arial"/>
        <family val="2"/>
        <charset val="238"/>
      </rPr>
      <t>biological</t>
    </r>
  </si>
  <si>
    <r>
      <t>w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/d   </t>
    </r>
    <r>
      <rPr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 tint="0.34998626667073579"/>
        <rFont val="Arial"/>
        <family val="2"/>
        <charset val="238"/>
      </rPr>
      <t xml:space="preserve"> in 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  <r>
      <rPr>
        <i/>
        <sz val="10"/>
        <color theme="1" tint="0.34998626667073579"/>
        <rFont val="Arial"/>
        <family val="2"/>
        <charset val="238"/>
      </rPr>
      <t xml:space="preserve"> per 24 hours</t>
    </r>
  </si>
  <si>
    <r>
      <t xml:space="preserve">Ścieki oczy-szczane </t>
    </r>
    <r>
      <rPr>
        <vertAlign val="superscript"/>
        <sz val="10"/>
        <color theme="1"/>
        <rFont val="Arial"/>
        <family val="2"/>
        <charset val="238"/>
      </rPr>
      <t xml:space="preserve">a </t>
    </r>
    <r>
      <rPr>
        <sz val="10"/>
        <color theme="1"/>
        <rFont val="Arial"/>
        <family val="2"/>
        <charset val="238"/>
      </rPr>
      <t>w dam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Treated wastewatera in dam</t>
    </r>
    <r>
      <rPr>
        <i/>
        <vertAlign val="superscript"/>
        <sz val="10"/>
        <color theme="1" tint="0.34998626667073579"/>
        <rFont val="Arial"/>
        <family val="2"/>
        <charset val="238"/>
      </rPr>
      <t>3</t>
    </r>
  </si>
  <si>
    <r>
      <t xml:space="preserve">Mieszkania wyposażone w
</t>
    </r>
    <r>
      <rPr>
        <i/>
        <sz val="9"/>
        <color theme="1" tint="0.34998626667073579"/>
        <rFont val="Arial"/>
        <family val="2"/>
        <charset val="238"/>
      </rPr>
      <t>Dwellings fitted with</t>
    </r>
  </si>
  <si>
    <r>
      <t xml:space="preserve">Ludność korzystająca z sieci
</t>
    </r>
    <r>
      <rPr>
        <i/>
        <sz val="9"/>
        <color theme="1" tint="0.34998626667073579"/>
        <rFont val="Arial"/>
        <family val="2"/>
        <charset val="238"/>
      </rPr>
      <t>Population connected to</t>
    </r>
  </si>
  <si>
    <r>
      <t xml:space="preserve">wodociąg
</t>
    </r>
    <r>
      <rPr>
        <i/>
        <sz val="9"/>
        <color theme="1" tint="0.34998626667073579"/>
        <rFont val="Arial"/>
        <family val="2"/>
        <charset val="238"/>
      </rPr>
      <t>water supply system</t>
    </r>
  </si>
  <si>
    <r>
      <t xml:space="preserve">ustęp
</t>
    </r>
    <r>
      <rPr>
        <i/>
        <sz val="9"/>
        <color theme="1" tint="0.34998626667073579"/>
        <rFont val="Arial"/>
        <family val="2"/>
        <charset val="238"/>
      </rPr>
      <t>lavatory</t>
    </r>
  </si>
  <si>
    <r>
      <t xml:space="preserve">łazienkę
</t>
    </r>
    <r>
      <rPr>
        <i/>
        <sz val="9"/>
        <color theme="1" tint="0.34998626667073579"/>
        <rFont val="Arial"/>
        <family val="2"/>
        <charset val="238"/>
      </rPr>
      <t>bathroom</t>
    </r>
  </si>
  <si>
    <r>
      <t xml:space="preserve">gaz sieciowy
</t>
    </r>
    <r>
      <rPr>
        <i/>
        <sz val="9"/>
        <color theme="1" tint="0.34998626667073579"/>
        <rFont val="Arial"/>
        <family val="2"/>
        <charset val="238"/>
      </rPr>
      <t>gas from gas supply system</t>
    </r>
  </si>
  <si>
    <r>
      <t xml:space="preserve">centralne ogrzewanie
</t>
    </r>
    <r>
      <rPr>
        <i/>
        <sz val="9"/>
        <color theme="1" tint="0.34998626667073579"/>
        <rFont val="Arial"/>
        <family val="2"/>
        <charset val="238"/>
      </rPr>
      <t>central heating</t>
    </r>
  </si>
  <si>
    <r>
      <t xml:space="preserve">wodociągowej
</t>
    </r>
    <r>
      <rPr>
        <i/>
        <sz val="9"/>
        <color theme="1" tint="0.34998626667073579"/>
        <rFont val="Arial"/>
        <family val="2"/>
        <charset val="238"/>
      </rPr>
      <t>water supply system</t>
    </r>
  </si>
  <si>
    <r>
      <t xml:space="preserve">kanalizacyjnej
</t>
    </r>
    <r>
      <rPr>
        <i/>
        <sz val="9"/>
        <color theme="1" tint="0.34998626667073579"/>
        <rFont val="Arial"/>
        <family val="2"/>
        <charset val="238"/>
      </rPr>
      <t>sewage system</t>
    </r>
  </si>
  <si>
    <r>
      <t xml:space="preserve">w % ogółu   </t>
    </r>
    <r>
      <rPr>
        <i/>
        <sz val="9"/>
        <color theme="1"/>
        <rFont val="Arial"/>
        <family val="2"/>
        <charset val="238"/>
      </rPr>
      <t xml:space="preserve"> </t>
    </r>
    <r>
      <rPr>
        <i/>
        <sz val="9"/>
        <color theme="1" tint="0.34998626667073579"/>
        <rFont val="Arial"/>
        <family val="2"/>
        <charset val="238"/>
      </rPr>
      <t xml:space="preserve"> in % of total</t>
    </r>
  </si>
  <si>
    <r>
      <t>TOTAL in hm</t>
    </r>
    <r>
      <rPr>
        <b/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</t>
    </r>
  </si>
  <si>
    <r>
      <rPr>
        <b/>
        <i/>
        <sz val="11"/>
        <color theme="1" tint="0.34998626667073579"/>
        <rFont val="Arial"/>
        <family val="2"/>
        <charset val="238"/>
      </rPr>
      <t>Sewage sludge generated</t>
    </r>
    <r>
      <rPr>
        <i/>
        <sz val="11"/>
        <color theme="1" tint="0.34998626667073579"/>
        <rFont val="Arial"/>
        <family val="2"/>
        <charset val="238"/>
      </rPr>
      <t xml:space="preserve"> during the year</t>
    </r>
  </si>
  <si>
    <r>
      <t>applied in agriculture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a</t>
    </r>
  </si>
  <si>
    <r>
      <t>in land reclamation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b</t>
    </r>
  </si>
  <si>
    <r>
      <rPr>
        <b/>
        <i/>
        <sz val="11"/>
        <color theme="1" tint="0.34998626667073579"/>
        <rFont val="Arial"/>
        <family val="2"/>
        <charset val="238"/>
      </rPr>
      <t>Sewage sludge landfilled (accumulated)</t>
    </r>
    <r>
      <rPr>
        <i/>
        <sz val="11"/>
        <color theme="1" tint="0.34998626667073579"/>
        <rFont val="Arial"/>
        <family val="2"/>
        <charset val="238"/>
      </rPr>
      <t xml:space="preserve"> up to now on the plant premises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c</t>
    </r>
  </si>
  <si>
    <r>
      <t>exploitable resources in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per h</t>
    </r>
  </si>
  <si>
    <r>
      <t>water withdrawal in thous. m</t>
    </r>
    <r>
      <rPr>
        <i/>
        <vertAlign val="superscript"/>
        <sz val="11"/>
        <color theme="1" tint="0.34998626667073579"/>
        <rFont val="Arial"/>
        <family val="2"/>
        <charset val="238"/>
      </rPr>
      <t>3</t>
    </r>
    <r>
      <rPr>
        <i/>
        <sz val="11"/>
        <color theme="1" tint="0.34998626667073579"/>
        <rFont val="Arial"/>
        <family val="2"/>
        <charset val="238"/>
      </rPr>
      <t xml:space="preserve"> per year </t>
    </r>
  </si>
  <si>
    <r>
      <t>OCZYSZCZALNIE  ŚCIEKÓW  KOMUNALNYCH</t>
    </r>
    <r>
      <rPr>
        <b/>
        <vertAlign val="superscript"/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TYPU  MECHANICZNEGO</t>
    </r>
  </si>
  <si>
    <t>MECHANICALMUNICIPAL WASTEWATER TREATMENT PLANTS</t>
  </si>
  <si>
    <r>
      <t>OCZYSZCZALNIE  ŚCIEKÓW  KOMUNALNYCH</t>
    </r>
    <r>
      <rPr>
        <b/>
        <vertAlign val="superscript"/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TYPU BIOLOGICZNEGO</t>
    </r>
  </si>
  <si>
    <t>BIOLOGICAL MUNICIPAL WASTEWATER TREATMENT PLANTS</t>
  </si>
  <si>
    <r>
      <t>OCZYSZCZALNIE  ŚCIEKÓW  KOMUNALNYCH</t>
    </r>
    <r>
      <rPr>
        <b/>
        <vertAlign val="superscript"/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Z PODWYŻSZONYM USUWANIEM BIOGENÓW</t>
    </r>
  </si>
  <si>
    <r>
      <t xml:space="preserve"> MUNICIPAL WASTEWATER TREATMENT PLANTS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 </t>
    </r>
    <r>
      <rPr>
        <i/>
        <sz val="11"/>
        <color theme="1" tint="0.34998626667073579"/>
        <rFont val="Arial"/>
        <family val="2"/>
        <charset val="238"/>
      </rPr>
      <t>WITH INCREASED BIOGEN REMOVAL</t>
    </r>
  </si>
  <si>
    <t xml:space="preserve">ZASOBY WÓD LECZNICZYCH  I TERMALNYCH UDOKUMENTOWANE GEOLOGICZNIE
</t>
  </si>
  <si>
    <t>GEOLOGICALLY DOCUMENTED RESOURCES OF THERAPEUTIC AND THERMAL WATER</t>
  </si>
  <si>
    <t xml:space="preserve">w tym wody podziemne  </t>
  </si>
  <si>
    <t>of which underground waters</t>
  </si>
  <si>
    <r>
      <t xml:space="preserve">eksploatacji sieci wodociągowej </t>
    </r>
    <r>
      <rPr>
        <vertAlign val="superscript"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</t>
    </r>
  </si>
  <si>
    <r>
      <t xml:space="preserve">wody pod-
ziemne
</t>
    </r>
    <r>
      <rPr>
        <i/>
        <sz val="10"/>
        <color theme="1" tint="0.34998626667073579"/>
        <rFont val="Arial"/>
        <family val="2"/>
        <charset val="238"/>
      </rPr>
      <t>under-
ground 
waters</t>
    </r>
  </si>
  <si>
    <r>
      <t>produkcyjne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(z ujęć własnych)
</t>
    </r>
    <r>
      <rPr>
        <i/>
        <sz val="10"/>
        <color theme="1" tint="0.34998626667073579"/>
        <rFont val="Arial"/>
        <family val="2"/>
        <charset val="238"/>
      </rPr>
      <t>production</t>
    </r>
    <r>
      <rPr>
        <i/>
        <vertAlign val="superscript"/>
        <sz val="10"/>
        <color theme="1" tint="0.34998626667073579"/>
        <rFont val="Arial"/>
        <family val="2"/>
        <charset val="238"/>
      </rPr>
      <t xml:space="preserve">a </t>
    </r>
    <r>
      <rPr>
        <i/>
        <sz val="10"/>
        <color theme="1" tint="0.34998626667073579"/>
        <rFont val="Arial"/>
        <family val="2"/>
        <charset val="238"/>
      </rPr>
      <t>(from own intakes)</t>
    </r>
  </si>
  <si>
    <t>a Excluding agriculture (except industrial livestock farming and crop production plants), forestry, hunting and fishing. b And filling and completing fishponds.  b And filling and completing fishponds. c Water withdrawal by intakes, before entering the water supply network.</t>
  </si>
  <si>
    <r>
      <t>produkcja maszyn i urządzeń</t>
    </r>
    <r>
      <rPr>
        <vertAlign val="superscript"/>
        <sz val="11"/>
        <color theme="1"/>
        <rFont val="Arial"/>
        <family val="2"/>
        <charset val="238"/>
      </rPr>
      <t/>
    </r>
  </si>
  <si>
    <t>in land reclamation including reclamation of land for agricultural purposes</t>
  </si>
  <si>
    <t>Tabl.1(21).</t>
  </si>
  <si>
    <t>Tabl.2(22).</t>
  </si>
  <si>
    <t>Tabl.3(23).</t>
  </si>
  <si>
    <t>Tabl.4(24).</t>
  </si>
  <si>
    <t>Tabl.5(25).</t>
  </si>
  <si>
    <t>Tabl.6(26).</t>
  </si>
  <si>
    <t>Tabl.7(27).</t>
  </si>
  <si>
    <t>Tabl.8(28).</t>
  </si>
  <si>
    <t>Tabl.9(29).</t>
  </si>
  <si>
    <t>Tabl.10(30).</t>
  </si>
  <si>
    <t>Tabl.11(31).</t>
  </si>
  <si>
    <t>Tabl.12(32).</t>
  </si>
  <si>
    <t>Tabl.13(33).</t>
  </si>
  <si>
    <t>Tabl.14(34).</t>
  </si>
  <si>
    <t>Tabl.15(35).</t>
  </si>
  <si>
    <t>Tabl.16(36).</t>
  </si>
  <si>
    <t>Tabl.17(37).</t>
  </si>
  <si>
    <t>Tabl.18(38).</t>
  </si>
  <si>
    <t>Tabl.19(39).</t>
  </si>
  <si>
    <t>Tabl.20(40).</t>
  </si>
  <si>
    <t>Tabl.21(41).</t>
  </si>
  <si>
    <t>Tabl.22(42).</t>
  </si>
  <si>
    <t>Tabl.23(43).</t>
  </si>
  <si>
    <t>Tabl.24(44).</t>
  </si>
  <si>
    <t>Tabl.25(45).</t>
  </si>
  <si>
    <t>Tabl.26(46).</t>
  </si>
  <si>
    <t>Tabl.27(47).</t>
  </si>
  <si>
    <t>Tabl.28(48).</t>
  </si>
  <si>
    <t>Tabl.29(49).</t>
  </si>
  <si>
    <t>Tabl.30(50).</t>
  </si>
  <si>
    <t>Tabl.31(51).</t>
  </si>
  <si>
    <t>Tabl.32(52).</t>
  </si>
  <si>
    <t>Tabl.33(53).</t>
  </si>
  <si>
    <t>Tabl.34(54).</t>
  </si>
  <si>
    <r>
      <t xml:space="preserve">Tabl.1(21). </t>
    </r>
    <r>
      <rPr>
        <b/>
        <sz val="11"/>
        <color theme="1"/>
        <rFont val="Arial"/>
        <family val="2"/>
        <charset val="238"/>
      </rPr>
      <t xml:space="preserve">ZASOBY  EKSPLOATACYJNE  WÓD  PODZIEMNYCH 
</t>
    </r>
  </si>
  <si>
    <r>
      <t xml:space="preserve">Tabl.2(22). </t>
    </r>
    <r>
      <rPr>
        <b/>
        <sz val="11"/>
        <color theme="1"/>
        <rFont val="Arial"/>
        <family val="2"/>
        <charset val="238"/>
      </rPr>
      <t xml:space="preserve">ZASOBY WÓD LECZNICZYCH I TERMALNYCH UDOKUMENTOWANE GEOLOGICZNIE
</t>
    </r>
  </si>
  <si>
    <r>
      <t xml:space="preserve">Tabl.3(23). </t>
    </r>
    <r>
      <rPr>
        <b/>
        <sz val="11"/>
        <color theme="1"/>
        <rFont val="Arial"/>
        <family val="2"/>
        <charset val="238"/>
      </rPr>
      <t>NAWADNIANE UŻYTKI ROLNE I GRUNTY LEŚNE ORAZ NAPEŁNIANE STAWY RYBNE</t>
    </r>
  </si>
  <si>
    <r>
      <t xml:space="preserve">Tabl.4(24). </t>
    </r>
    <r>
      <rPr>
        <b/>
        <sz val="11"/>
        <color theme="1"/>
        <rFont val="Arial"/>
        <family val="2"/>
        <charset val="238"/>
      </rPr>
      <t>POBÓR WODY NA POTRZEBY GOSPODARKI NARODOWEJ I LUDNOŚCI WEDŁUG ŹRÓDEŁ POBORU</t>
    </r>
  </si>
  <si>
    <r>
      <t xml:space="preserve">Tabl.5(25). </t>
    </r>
    <r>
      <rPr>
        <b/>
        <sz val="11"/>
        <color theme="1"/>
        <rFont val="Arial"/>
        <family val="2"/>
        <charset val="238"/>
      </rPr>
      <t>POBÓR WODY NA POTRZEBY GOSPODARKI NARODOWEJ I LUDNOŚCI WEDŁUG PODREGIONÓW  I POWIATÓW W 2017 R.</t>
    </r>
  </si>
  <si>
    <r>
      <t>Tabl.6(26)</t>
    </r>
    <r>
      <rPr>
        <b/>
        <sz val="11"/>
        <color theme="1"/>
        <rFont val="Arial"/>
        <family val="2"/>
        <charset val="238"/>
      </rPr>
      <t>. ZUŻYCIE  WODY  NA  POTRZEBY  GOSPODARKI  NARODOWEJ  I  LUDNOŚCI  WEDŁUG PODREGIONÓW</t>
    </r>
  </si>
  <si>
    <r>
      <t>Tabl.7(27).</t>
    </r>
    <r>
      <rPr>
        <b/>
        <sz val="11"/>
        <color theme="1"/>
        <rFont val="Arial"/>
        <family val="2"/>
        <charset val="238"/>
      </rPr>
      <t xml:space="preserve"> GOSPODAROWANIE WODĄ W PRZEMYŚLE WEDŁUG POLSKIEJ KLASYFIKACJI DZIAŁALNOŚCI W 2017 R.</t>
    </r>
  </si>
  <si>
    <r>
      <t xml:space="preserve">Tabl.8(28). </t>
    </r>
    <r>
      <rPr>
        <b/>
        <sz val="11"/>
        <color theme="1"/>
        <rFont val="Arial"/>
        <family val="2"/>
        <charset val="238"/>
      </rPr>
      <t>GOSPODAROWANIE  WODĄ  W  PRZEMYŚLE  WEDŁUG PODREGIONÓW I POWIATÓW  W  2017 R.</t>
    </r>
  </si>
  <si>
    <r>
      <t xml:space="preserve">Tabl.9(29). </t>
    </r>
    <r>
      <rPr>
        <b/>
        <sz val="11"/>
        <color theme="1"/>
        <rFont val="Arial"/>
        <family val="2"/>
        <charset val="238"/>
      </rPr>
      <t>BILANS GOSPODAROWANIA WODĄ W PRZEMYŚLE</t>
    </r>
  </si>
  <si>
    <r>
      <t xml:space="preserve">Tabl.10(30). </t>
    </r>
    <r>
      <rPr>
        <b/>
        <sz val="11"/>
        <color theme="1"/>
        <rFont val="Arial"/>
        <family val="2"/>
        <charset val="238"/>
      </rPr>
      <t>WODY Z ODWADNIANIA ZAKŁADÓW GÓRNICZYCH ORAZ OBIEKTÓW BUDOWLANYCH</t>
    </r>
  </si>
  <si>
    <r>
      <t>Tabl.11(31).</t>
    </r>
    <r>
      <rPr>
        <b/>
        <sz val="11"/>
        <color theme="1"/>
        <rFont val="Arial"/>
        <family val="2"/>
        <charset val="238"/>
      </rPr>
      <t xml:space="preserve"> EKSPLOATACJA SIECI WODOCIĄGOWEJ </t>
    </r>
  </si>
  <si>
    <r>
      <t xml:space="preserve">Tabl.12(32). </t>
    </r>
    <r>
      <rPr>
        <b/>
        <sz val="11"/>
        <color theme="1"/>
        <rFont val="Arial"/>
        <family val="2"/>
        <charset val="238"/>
      </rPr>
      <t>WODOCIĄGI  I  KANALIZACJA</t>
    </r>
  </si>
  <si>
    <r>
      <t xml:space="preserve">Tabl.14(34). </t>
    </r>
    <r>
      <rPr>
        <b/>
        <sz val="11"/>
        <color theme="1"/>
        <rFont val="Arial"/>
        <family val="2"/>
        <charset val="238"/>
      </rPr>
      <t>ŚCIEKI PRZEMYSŁOWE I KOMUNALNE ODPROWADZONE DO WÓD LUB DO ZIEMI</t>
    </r>
  </si>
  <si>
    <r>
      <t>Tabl.15(35).</t>
    </r>
    <r>
      <rPr>
        <b/>
        <sz val="11"/>
        <color theme="1"/>
        <rFont val="Arial"/>
        <family val="2"/>
        <charset val="238"/>
      </rPr>
      <t xml:space="preserve"> ŚCIEKI  PRZEMYSŁOWE  OCZYSZCZANE I NIEOCZYSZCZANE</t>
    </r>
  </si>
  <si>
    <r>
      <t xml:space="preserve">Tabl.16(36). </t>
    </r>
    <r>
      <rPr>
        <b/>
        <sz val="11"/>
        <color theme="1"/>
        <rFont val="Arial"/>
        <family val="2"/>
        <charset val="238"/>
      </rPr>
      <t xml:space="preserve">ŚCIEKI PRZEMYSŁOWE OCZYSZCZANE I NIEOCZYSZCZANE WEDŁUG  POLSKIEJ </t>
    </r>
  </si>
  <si>
    <r>
      <t xml:space="preserve">Tabl.17(37). </t>
    </r>
    <r>
      <rPr>
        <b/>
        <sz val="11"/>
        <color theme="1"/>
        <rFont val="Arial"/>
        <family val="2"/>
        <charset val="238"/>
      </rPr>
      <t>ŚCIEKI PRZEMYSŁOWE OCZYSZCZANE I NIEOCZYSZCZANE WEDŁUG  PODREGIONÓW</t>
    </r>
  </si>
  <si>
    <r>
      <rPr>
        <sz val="11"/>
        <color theme="1"/>
        <rFont val="Arial"/>
        <family val="2"/>
        <charset val="238"/>
      </rPr>
      <t>Tabl.18(38).</t>
    </r>
    <r>
      <rPr>
        <b/>
        <sz val="11"/>
        <color theme="1"/>
        <rFont val="Arial"/>
        <family val="2"/>
        <charset val="238"/>
      </rPr>
      <t xml:space="preserve"> ŚCIEKI PRZEMYSŁOWE I KOMUNALNE</t>
    </r>
    <r>
      <rPr>
        <b/>
        <sz val="11"/>
        <color indexed="8"/>
        <rFont val="Arial"/>
        <family val="2"/>
        <charset val="238"/>
      </rPr>
      <t xml:space="preserve"> WYMAGAJĄCE OCZYSZCZANIA ODPROWADZONE DO WÓD </t>
    </r>
  </si>
  <si>
    <r>
      <rPr>
        <sz val="11"/>
        <color theme="1"/>
        <rFont val="Arial"/>
        <family val="2"/>
        <charset val="238"/>
      </rPr>
      <t>Tabl.19(39).</t>
    </r>
    <r>
      <rPr>
        <b/>
        <sz val="11"/>
        <color theme="1"/>
        <rFont val="Arial"/>
        <family val="2"/>
        <charset val="238"/>
      </rPr>
      <t xml:space="preserve"> ŚCIEKI PRZEMYSŁOWE </t>
    </r>
    <r>
      <rPr>
        <b/>
        <sz val="11"/>
        <color indexed="8"/>
        <rFont val="Arial"/>
        <family val="2"/>
        <charset val="238"/>
      </rPr>
      <t xml:space="preserve">WYMAGAJĄCE OCZYSZCZANIA ODPROWADZONE DO WÓD </t>
    </r>
  </si>
  <si>
    <r>
      <t xml:space="preserve">Tabl.20(40). </t>
    </r>
    <r>
      <rPr>
        <b/>
        <sz val="11"/>
        <color theme="1"/>
        <rFont val="Arial"/>
        <family val="2"/>
        <charset val="238"/>
      </rPr>
      <t xml:space="preserve">ZAKŁADY  WEDŁUG  WYPOSAŻENIA  W  OCZYSZCZALNIE  ŚCIEKÓW </t>
    </r>
  </si>
  <si>
    <r>
      <t xml:space="preserve">Tabl.21(41). </t>
    </r>
    <r>
      <rPr>
        <b/>
        <sz val="11"/>
        <color theme="1"/>
        <rFont val="Arial"/>
        <family val="2"/>
        <charset val="238"/>
      </rPr>
      <t xml:space="preserve">OCZYSZCZALNIE  ŚCIEKÓW </t>
    </r>
  </si>
  <si>
    <r>
      <t>Tabl.22(42).</t>
    </r>
    <r>
      <rPr>
        <b/>
        <sz val="11"/>
        <color theme="1"/>
        <rFont val="Arial"/>
        <family val="2"/>
        <charset val="238"/>
      </rPr>
      <t xml:space="preserve"> CHARAKTERYSTYKA PRZEMYSŁOWYCH OCZYSZCZALNI ŚCIEKÓW </t>
    </r>
  </si>
  <si>
    <r>
      <t xml:space="preserve">Tabl.23(43). </t>
    </r>
    <r>
      <rPr>
        <b/>
        <sz val="11"/>
        <color theme="1"/>
        <rFont val="Arial"/>
        <family val="2"/>
        <charset val="238"/>
      </rPr>
      <t>ŁADUNKI ZANIECZYSZCZEŃ W ŚCIEKACH PRZEMYSŁOWYCH ODPROWADZONYCH  DO  WÓD  LUB  DO  ZIEMI</t>
    </r>
  </si>
  <si>
    <r>
      <t xml:space="preserve">Tabl.24(44). </t>
    </r>
    <r>
      <rPr>
        <b/>
        <sz val="11"/>
        <color theme="1"/>
        <rFont val="Arial"/>
        <family val="2"/>
        <charset val="238"/>
      </rPr>
      <t xml:space="preserve">OSADY Z OCZYSZCZALNI I PODCZYSZCZALNI ŚCIEKÓW PRZEMYSŁOWYCH </t>
    </r>
  </si>
  <si>
    <r>
      <t xml:space="preserve">Tabl.25(45). </t>
    </r>
    <r>
      <rPr>
        <b/>
        <sz val="11"/>
        <color theme="1"/>
        <rFont val="Arial"/>
        <family val="2"/>
        <charset val="238"/>
      </rPr>
      <t>OCZYSZCZALNIE  ŚCIEKÓW  W  MIASTACH</t>
    </r>
  </si>
  <si>
    <r>
      <t xml:space="preserve">Tabl.26(46). </t>
    </r>
    <r>
      <rPr>
        <b/>
        <sz val="11"/>
        <color theme="1"/>
        <rFont val="Arial"/>
        <family val="2"/>
        <charset val="238"/>
      </rPr>
      <t>MIASTA  OBSŁUGIWANE  PRZEZ  KOMUNALNE  OCZYSZCZALNIE  ŚCIEKÓW  WEDŁUG  LICZBY  LUDNOŚCI</t>
    </r>
  </si>
  <si>
    <r>
      <t xml:space="preserve">Tabl.27(47). </t>
    </r>
    <r>
      <rPr>
        <b/>
        <sz val="11"/>
        <color theme="1"/>
        <rFont val="Arial"/>
        <family val="2"/>
        <charset val="238"/>
      </rPr>
      <t>CHARAKTERYSTYKA KOMUNALNYCH OCZYSZCZALNI ŚCIEKÓW WEDŁUG PODREGIONÓW I POWIATÓW  W  2017 R.</t>
    </r>
  </si>
  <si>
    <r>
      <t xml:space="preserve">Tabl.28(48). </t>
    </r>
    <r>
      <rPr>
        <b/>
        <sz val="11"/>
        <color theme="1"/>
        <rFont val="Arial"/>
        <family val="2"/>
        <charset val="238"/>
      </rPr>
      <t xml:space="preserve">MIESZKANIA WYPOSAŻONE W PODSTAWOWE INSTALACJE ORAZ LUDNOŚĆ KORZYSTAJĄCA Z SIECI </t>
    </r>
  </si>
  <si>
    <r>
      <t xml:space="preserve">Tabl.29(49). </t>
    </r>
    <r>
      <rPr>
        <b/>
        <sz val="11"/>
        <color theme="1"/>
        <rFont val="Arial"/>
        <family val="2"/>
        <charset val="238"/>
      </rPr>
      <t xml:space="preserve">ŚCIEKI KOMUNALNE  ODPROWADZONE  SIECIĄ  KANALIZACYJNĄ  </t>
    </r>
  </si>
  <si>
    <r>
      <t xml:space="preserve">  MECHANICAL MUNICIPAL WASTEWATER TREATMENT PLANTS </t>
    </r>
    <r>
      <rPr>
        <i/>
        <vertAlign val="superscript"/>
        <sz val="11"/>
        <color theme="1" tint="0.34998626667073579"/>
        <rFont val="Arial"/>
        <family val="2"/>
        <charset val="238"/>
      </rPr>
      <t xml:space="preserve">a </t>
    </r>
  </si>
  <si>
    <r>
      <t xml:space="preserve">Tabl.30(50). </t>
    </r>
    <r>
      <rPr>
        <b/>
        <sz val="11"/>
        <color theme="1"/>
        <rFont val="Arial"/>
        <family val="2"/>
        <charset val="238"/>
      </rPr>
      <t xml:space="preserve">OCZYSZCZALNIE  ŚCIEKÓW  KOMUNALNYCH </t>
    </r>
    <r>
      <rPr>
        <b/>
        <vertAlign val="superscript"/>
        <sz val="11"/>
        <color theme="1"/>
        <rFont val="Arial"/>
        <family val="2"/>
        <charset val="238"/>
      </rPr>
      <t xml:space="preserve">a </t>
    </r>
    <r>
      <rPr>
        <b/>
        <sz val="11"/>
        <color theme="1"/>
        <rFont val="Arial"/>
        <family val="2"/>
        <charset val="238"/>
      </rPr>
      <t>TYPU  MECHANICZNEGO</t>
    </r>
  </si>
  <si>
    <r>
      <t xml:space="preserve">Tabl.31(51). </t>
    </r>
    <r>
      <rPr>
        <b/>
        <sz val="11"/>
        <color theme="1"/>
        <rFont val="Arial"/>
        <family val="2"/>
        <charset val="238"/>
      </rPr>
      <t xml:space="preserve">OCZYSZCZALNIE  ŚCIEKÓW  KOMUNALNYCH </t>
    </r>
    <r>
      <rPr>
        <b/>
        <vertAlign val="superscript"/>
        <sz val="11"/>
        <color theme="1"/>
        <rFont val="Arial"/>
        <family val="2"/>
        <charset val="238"/>
      </rPr>
      <t xml:space="preserve">a </t>
    </r>
    <r>
      <rPr>
        <b/>
        <sz val="11"/>
        <color theme="1"/>
        <rFont val="Arial"/>
        <family val="2"/>
        <charset val="238"/>
      </rPr>
      <t>TYPU BIOLOGICZNEGO</t>
    </r>
  </si>
  <si>
    <r>
      <t xml:space="preserve">Tabl.32(52). </t>
    </r>
    <r>
      <rPr>
        <b/>
        <sz val="11"/>
        <color theme="1"/>
        <rFont val="Arial"/>
        <family val="2"/>
        <charset val="238"/>
      </rPr>
      <t xml:space="preserve">OCZYSZCZALNIE  ŚCIEKÓW  KOMUNALNYCH </t>
    </r>
    <r>
      <rPr>
        <b/>
        <vertAlign val="superscript"/>
        <sz val="11"/>
        <color theme="1"/>
        <rFont val="Arial"/>
        <family val="2"/>
        <charset val="238"/>
      </rPr>
      <t xml:space="preserve">a </t>
    </r>
    <r>
      <rPr>
        <b/>
        <sz val="11"/>
        <color theme="1"/>
        <rFont val="Arial"/>
        <family val="2"/>
        <charset val="238"/>
      </rPr>
      <t>Z PODWYŻSZONYM USUWANIEM BIOGENÓW</t>
    </r>
  </si>
  <si>
    <r>
      <t xml:space="preserve">Tabl.33(53). </t>
    </r>
    <r>
      <rPr>
        <b/>
        <sz val="11"/>
        <color theme="1"/>
        <rFont val="Arial"/>
        <family val="2"/>
        <charset val="238"/>
      </rPr>
      <t>ŁADUNKI ZANIECZYSZCZEŃ W ŚCIEKACH KOMUNALNYCH PO OCZYSZCZENIU DO WÓD LUB DO ZIEMI</t>
    </r>
  </si>
  <si>
    <r>
      <t xml:space="preserve">Tabl.34(54). </t>
    </r>
    <r>
      <rPr>
        <b/>
        <sz val="11"/>
        <color theme="1"/>
        <rFont val="Arial"/>
        <family val="2"/>
        <charset val="238"/>
      </rPr>
      <t xml:space="preserve">OSADY  Z  OCZYSZCZALNI  KOMUNALNYCH </t>
    </r>
  </si>
  <si>
    <r>
      <t xml:space="preserve">Mechaniczne
</t>
    </r>
    <r>
      <rPr>
        <i/>
        <sz val="10"/>
        <color theme="1" tint="0.34998626667073579"/>
        <rFont val="Arial"/>
        <family val="2"/>
        <charset val="238"/>
      </rPr>
      <t>Mechanical</t>
    </r>
  </si>
  <si>
    <r>
      <t>Chemiczne</t>
    </r>
    <r>
      <rPr>
        <vertAlign val="superscript"/>
        <sz val="10"/>
        <color indexed="8"/>
        <rFont val="Arial"/>
        <family val="2"/>
        <charset val="238"/>
      </rPr>
      <t xml:space="preserve">
</t>
    </r>
    <r>
      <rPr>
        <i/>
        <sz val="10"/>
        <color theme="1" tint="0.34998626667073579"/>
        <rFont val="Arial"/>
        <family val="2"/>
        <charset val="238"/>
      </rPr>
      <t>Chemical</t>
    </r>
  </si>
  <si>
    <r>
      <t xml:space="preserve">Biologiczne
</t>
    </r>
    <r>
      <rPr>
        <i/>
        <sz val="10"/>
        <color theme="1" tint="0.34998626667073579"/>
        <rFont val="Arial"/>
        <family val="2"/>
        <charset val="238"/>
      </rPr>
      <t>Biological</t>
    </r>
  </si>
  <si>
    <r>
      <t xml:space="preserve">Tabl.13(33). </t>
    </r>
    <r>
      <rPr>
        <b/>
        <sz val="11"/>
        <color theme="1"/>
        <rFont val="Arial"/>
        <family val="2"/>
        <charset val="238"/>
      </rPr>
      <t>WODOCIĄGI  I  KANALIZACJA WEDŁUG PODREGIONÓW I POWIATÓW W 2017 R.</t>
    </r>
  </si>
  <si>
    <t>WATER SUPPLY AND SEWAGE SYSTEMS BY SUBREGIONS AND POWIATS IN 2017</t>
  </si>
  <si>
    <t>WODOCIĄGI  I  KANALIZACJA WEDŁUG PODREGIONÓW I POWIATÓW W 2017 R.</t>
  </si>
  <si>
    <r>
      <t>Handel; naprawy pojazdów samochodowych</t>
    </r>
    <r>
      <rPr>
        <vertAlign val="superscript"/>
        <sz val="11"/>
        <color theme="1"/>
        <rFont val="Arial"/>
        <family val="2"/>
        <charset val="238"/>
      </rPr>
      <t>∆</t>
    </r>
    <r>
      <rPr>
        <sz val="11"/>
        <color theme="1"/>
        <rFont val="Arial"/>
        <family val="2"/>
        <charset val="238"/>
      </rPr>
      <t xml:space="preserve"> </t>
    </r>
  </si>
  <si>
    <r>
      <t>Trade; repair of motor vehicles</t>
    </r>
    <r>
      <rPr>
        <vertAlign val="superscript"/>
        <sz val="11"/>
        <color theme="1" tint="0.34998626667073579"/>
        <rFont val="Arial"/>
        <family val="2"/>
        <charset val="238"/>
      </rPr>
      <t>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</si>
</sst>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_ ;\-0.0\ "/>
    <numFmt numFmtId="166" formatCode="@*."/>
    <numFmt numFmtId="167" formatCode="0.0;\-0.0;\-"/>
    <numFmt numFmtId="168" formatCode="0;\-0;\-"/>
    <numFmt numFmtId="169" formatCode="0.0;0.0;\-"/>
  </numFmts>
  <fonts count="5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4"/>
      <color rgb="FF008542"/>
      <name val="Arial"/>
      <family val="2"/>
      <charset val="238"/>
    </font>
    <font>
      <b/>
      <sz val="11"/>
      <color rgb="FF008542"/>
      <name val="Arial"/>
      <family val="2"/>
      <charset val="238"/>
    </font>
    <font>
      <u/>
      <sz val="11"/>
      <color theme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i/>
      <vertAlign val="superscript"/>
      <sz val="11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bscript"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b/>
      <i/>
      <vertAlign val="superscript"/>
      <sz val="11"/>
      <color theme="1" tint="0.34998626667073579"/>
      <name val="Arial"/>
      <family val="2"/>
      <charset val="238"/>
    </font>
    <font>
      <i/>
      <vertAlign val="superscript"/>
      <sz val="11"/>
      <color theme="1" tint="0.34998626667073579"/>
      <name val="Arial"/>
      <family val="2"/>
      <charset val="238"/>
    </font>
    <font>
      <i/>
      <sz val="9"/>
      <color theme="1" tint="0.34998626667073579"/>
      <name val="Arial"/>
      <family val="2"/>
      <charset val="238"/>
    </font>
    <font>
      <b/>
      <i/>
      <sz val="11"/>
      <color rgb="FF66B68E"/>
      <name val="Arial"/>
      <family val="2"/>
      <charset val="238"/>
    </font>
    <font>
      <b/>
      <i/>
      <sz val="14"/>
      <color rgb="FF66B68E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0"/>
      <name val="Arial"/>
      <family val="2"/>
      <charset val="238"/>
    </font>
    <font>
      <i/>
      <vertAlign val="superscript"/>
      <sz val="10"/>
      <color theme="1" tint="0.34998626667073579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vertAlign val="superscript"/>
      <sz val="11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20" fillId="0" borderId="0"/>
    <xf numFmtId="0" fontId="32" fillId="0" borderId="0"/>
    <xf numFmtId="0" fontId="33" fillId="2" borderId="21">
      <alignment horizontal="left" vertical="center" wrapText="1"/>
    </xf>
  </cellStyleXfs>
  <cellXfs count="3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Font="1"/>
    <xf numFmtId="0" fontId="2" fillId="0" borderId="10" xfId="0" applyFont="1" applyBorder="1" applyAlignment="1">
      <alignment vertical="center" wrapText="1"/>
    </xf>
    <xf numFmtId="0" fontId="5" fillId="0" borderId="0" xfId="0" applyFont="1"/>
    <xf numFmtId="0" fontId="0" fillId="0" borderId="11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right" wrapText="1"/>
    </xf>
    <xf numFmtId="0" fontId="0" fillId="0" borderId="8" xfId="0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164" fontId="0" fillId="0" borderId="8" xfId="0" applyNumberFormat="1" applyFont="1" applyBorder="1" applyAlignment="1">
      <alignment horizontal="right" vertical="center" wrapText="1"/>
    </xf>
    <xf numFmtId="0" fontId="0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3" fillId="0" borderId="0" xfId="0" applyFont="1" applyAlignment="1">
      <alignment horizontal="left" vertical="center" indent="8"/>
    </xf>
    <xf numFmtId="0" fontId="0" fillId="0" borderId="0" xfId="0" applyFont="1" applyAlignment="1">
      <alignment horizontal="left" vertical="center" indent="6"/>
    </xf>
    <xf numFmtId="0" fontId="10" fillId="0" borderId="0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right" wrapText="1"/>
    </xf>
    <xf numFmtId="0" fontId="3" fillId="0" borderId="7" xfId="0" applyFont="1" applyBorder="1" applyAlignment="1">
      <alignment horizontal="left" vertical="center" wrapText="1"/>
    </xf>
    <xf numFmtId="0" fontId="0" fillId="0" borderId="8" xfId="0" applyFont="1" applyBorder="1"/>
    <xf numFmtId="0" fontId="11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 indent="1"/>
    </xf>
    <xf numFmtId="0" fontId="0" fillId="0" borderId="0" xfId="0" applyFont="1" applyBorder="1"/>
    <xf numFmtId="164" fontId="0" fillId="0" borderId="8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right" wrapText="1"/>
    </xf>
    <xf numFmtId="0" fontId="3" fillId="0" borderId="0" xfId="0" applyFont="1" applyBorder="1"/>
    <xf numFmtId="0" fontId="2" fillId="0" borderId="0" xfId="0" applyFont="1" applyBorder="1"/>
    <xf numFmtId="0" fontId="4" fillId="0" borderId="0" xfId="0" applyFont="1" applyAlignment="1"/>
    <xf numFmtId="0" fontId="15" fillId="0" borderId="0" xfId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wrapText="1" indent="1"/>
    </xf>
    <xf numFmtId="0" fontId="3" fillId="0" borderId="0" xfId="0" applyFont="1" applyAlignment="1">
      <alignment horizontal="left" vertical="center" wrapText="1"/>
    </xf>
    <xf numFmtId="164" fontId="0" fillId="0" borderId="8" xfId="0" applyNumberFormat="1" applyFont="1" applyBorder="1" applyAlignment="1">
      <alignment horizontal="right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wrapText="1" indent="1"/>
    </xf>
    <xf numFmtId="1" fontId="9" fillId="0" borderId="8" xfId="0" applyNumberFormat="1" applyFont="1" applyBorder="1" applyAlignment="1">
      <alignment horizontal="right" wrapText="1"/>
    </xf>
    <xf numFmtId="164" fontId="9" fillId="0" borderId="8" xfId="0" applyNumberFormat="1" applyFont="1" applyBorder="1" applyAlignment="1">
      <alignment horizontal="right" wrapText="1"/>
    </xf>
    <xf numFmtId="0" fontId="0" fillId="0" borderId="0" xfId="0" applyFont="1" applyBorder="1" applyAlignment="1">
      <alignment horizontal="left" wrapText="1" indent="2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inden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19" fillId="0" borderId="8" xfId="0" applyFont="1" applyBorder="1" applyAlignment="1">
      <alignment horizontal="right" wrapText="1"/>
    </xf>
    <xf numFmtId="1" fontId="19" fillId="0" borderId="8" xfId="0" applyNumberFormat="1" applyFont="1" applyBorder="1" applyAlignment="1">
      <alignment horizontal="right" wrapText="1"/>
    </xf>
    <xf numFmtId="0" fontId="3" fillId="0" borderId="8" xfId="0" applyFont="1" applyBorder="1"/>
    <xf numFmtId="1" fontId="0" fillId="0" borderId="8" xfId="0" applyNumberFormat="1" applyFont="1" applyBorder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 indent="3"/>
    </xf>
    <xf numFmtId="0" fontId="0" fillId="0" borderId="0" xfId="0" applyFont="1" applyAlignment="1">
      <alignment horizontal="left" wrapText="1" indent="2"/>
    </xf>
    <xf numFmtId="0" fontId="0" fillId="0" borderId="0" xfId="0" applyFont="1" applyAlignment="1">
      <alignment horizontal="left" wrapText="1" indent="4"/>
    </xf>
    <xf numFmtId="0" fontId="5" fillId="0" borderId="0" xfId="0" applyFont="1" applyAlignment="1">
      <alignment horizontal="left" wrapText="1" indent="4"/>
    </xf>
    <xf numFmtId="0" fontId="2" fillId="0" borderId="2" xfId="2" applyFont="1" applyBorder="1" applyAlignment="1">
      <alignment horizontal="center" vertical="center" wrapText="1"/>
    </xf>
    <xf numFmtId="0" fontId="0" fillId="0" borderId="11" xfId="0" applyFont="1" applyBorder="1"/>
    <xf numFmtId="0" fontId="0" fillId="0" borderId="12" xfId="0" applyFont="1" applyBorder="1"/>
    <xf numFmtId="1" fontId="3" fillId="0" borderId="8" xfId="0" applyNumberFormat="1" applyFont="1" applyBorder="1" applyAlignment="1">
      <alignment horizontal="right" vertical="center" wrapText="1"/>
    </xf>
    <xf numFmtId="1" fontId="0" fillId="0" borderId="8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 wrapText="1"/>
    </xf>
    <xf numFmtId="1" fontId="0" fillId="0" borderId="8" xfId="0" applyNumberFormat="1" applyFont="1" applyBorder="1" applyAlignment="1">
      <alignment horizontal="right"/>
    </xf>
    <xf numFmtId="1" fontId="0" fillId="0" borderId="9" xfId="0" applyNumberFormat="1" applyFont="1" applyBorder="1" applyAlignment="1">
      <alignment horizontal="right"/>
    </xf>
    <xf numFmtId="1" fontId="3" fillId="0" borderId="8" xfId="0" applyNumberFormat="1" applyFont="1" applyBorder="1" applyAlignment="1">
      <alignment horizontal="right"/>
    </xf>
    <xf numFmtId="1" fontId="3" fillId="0" borderId="9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right"/>
    </xf>
    <xf numFmtId="1" fontId="2" fillId="0" borderId="9" xfId="0" applyNumberFormat="1" applyFont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0" fontId="15" fillId="0" borderId="0" xfId="1" applyBorder="1"/>
    <xf numFmtId="164" fontId="0" fillId="0" borderId="9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0" fontId="11" fillId="0" borderId="8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wrapText="1" indent="1"/>
    </xf>
    <xf numFmtId="0" fontId="0" fillId="0" borderId="7" xfId="0" applyFont="1" applyBorder="1" applyAlignment="1">
      <alignment vertical="center" wrapText="1"/>
    </xf>
    <xf numFmtId="0" fontId="10" fillId="0" borderId="8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wrapText="1" indent="2"/>
    </xf>
    <xf numFmtId="0" fontId="0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 indent="3"/>
    </xf>
    <xf numFmtId="164" fontId="11" fillId="0" borderId="8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/>
    <xf numFmtId="164" fontId="10" fillId="0" borderId="8" xfId="0" applyNumberFormat="1" applyFont="1" applyBorder="1" applyAlignment="1">
      <alignment horizontal="right" vertical="center" wrapText="1"/>
    </xf>
    <xf numFmtId="164" fontId="0" fillId="0" borderId="8" xfId="0" applyNumberFormat="1" applyFont="1" applyBorder="1" applyAlignment="1"/>
    <xf numFmtId="164" fontId="10" fillId="0" borderId="8" xfId="0" applyNumberFormat="1" applyFont="1" applyBorder="1" applyAlignment="1">
      <alignment horizontal="right" wrapText="1"/>
    </xf>
    <xf numFmtId="0" fontId="0" fillId="0" borderId="8" xfId="0" applyFont="1" applyBorder="1" applyAlignment="1"/>
    <xf numFmtId="0" fontId="0" fillId="0" borderId="8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0" borderId="12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3" fillId="0" borderId="7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7" xfId="0" applyFont="1" applyBorder="1" applyAlignment="1">
      <alignment horizontal="left" wrapText="1" indent="1"/>
    </xf>
    <xf numFmtId="0" fontId="0" fillId="0" borderId="7" xfId="0" applyFont="1" applyBorder="1" applyAlignment="1">
      <alignment horizontal="left" wrapText="1" indent="2"/>
    </xf>
    <xf numFmtId="164" fontId="0" fillId="0" borderId="9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164" fontId="3" fillId="0" borderId="8" xfId="0" applyNumberFormat="1" applyFont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0" fontId="4" fillId="0" borderId="0" xfId="0" applyFont="1"/>
    <xf numFmtId="0" fontId="19" fillId="0" borderId="8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2" fillId="0" borderId="0" xfId="0" applyFont="1" applyAlignment="1">
      <alignment horizontal="left" vertical="center" indent="7"/>
    </xf>
    <xf numFmtId="164" fontId="0" fillId="0" borderId="9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/>
    </xf>
    <xf numFmtId="0" fontId="25" fillId="0" borderId="0" xfId="0" applyFont="1" applyAlignment="1">
      <alignment horizontal="left" vertical="center" indent="8"/>
    </xf>
    <xf numFmtId="165" fontId="0" fillId="0" borderId="8" xfId="0" applyNumberFormat="1" applyFont="1" applyBorder="1" applyAlignment="1">
      <alignment horizontal="right"/>
    </xf>
    <xf numFmtId="165" fontId="3" fillId="0" borderId="8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 indent="4"/>
    </xf>
    <xf numFmtId="0" fontId="11" fillId="0" borderId="8" xfId="0" applyFont="1" applyBorder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0" fontId="3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11" xfId="0" applyBorder="1"/>
    <xf numFmtId="0" fontId="0" fillId="0" borderId="0" xfId="0" applyBorder="1"/>
    <xf numFmtId="0" fontId="3" fillId="0" borderId="0" xfId="0" applyFont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2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6"/>
    </xf>
    <xf numFmtId="0" fontId="3" fillId="0" borderId="0" xfId="0" applyFont="1" applyBorder="1" applyAlignment="1">
      <alignment vertical="center" wrapText="1"/>
    </xf>
    <xf numFmtId="0" fontId="28" fillId="0" borderId="0" xfId="0" applyFont="1" applyAlignment="1">
      <alignment horizontal="left"/>
    </xf>
    <xf numFmtId="168" fontId="3" fillId="0" borderId="8" xfId="0" applyNumberFormat="1" applyFont="1" applyBorder="1"/>
    <xf numFmtId="168" fontId="19" fillId="0" borderId="8" xfId="0" applyNumberFormat="1" applyFont="1" applyBorder="1" applyAlignment="1">
      <alignment horizontal="right" wrapText="1"/>
    </xf>
    <xf numFmtId="168" fontId="0" fillId="0" borderId="8" xfId="0" applyNumberFormat="1" applyFont="1" applyBorder="1" applyAlignment="1">
      <alignment horizontal="right" vertical="center" wrapText="1"/>
    </xf>
    <xf numFmtId="168" fontId="3" fillId="0" borderId="8" xfId="0" applyNumberFormat="1" applyFont="1" applyBorder="1" applyAlignment="1">
      <alignment horizontal="right" vertical="center" wrapText="1"/>
    </xf>
    <xf numFmtId="166" fontId="19" fillId="0" borderId="10" xfId="0" applyNumberFormat="1" applyFont="1" applyBorder="1" applyAlignment="1">
      <alignment wrapText="1"/>
    </xf>
    <xf numFmtId="167" fontId="3" fillId="0" borderId="11" xfId="0" applyNumberFormat="1" applyFont="1" applyBorder="1"/>
    <xf numFmtId="164" fontId="19" fillId="0" borderId="11" xfId="0" applyNumberFormat="1" applyFont="1" applyBorder="1" applyAlignment="1">
      <alignment horizontal="right" wrapText="1"/>
    </xf>
    <xf numFmtId="0" fontId="2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 indent="2"/>
    </xf>
    <xf numFmtId="0" fontId="0" fillId="0" borderId="0" xfId="0" applyFont="1" applyBorder="1" applyAlignment="1">
      <alignment horizontal="left" vertical="center" wrapText="1" indent="3"/>
    </xf>
    <xf numFmtId="0" fontId="0" fillId="0" borderId="0" xfId="0" applyFont="1" applyBorder="1" applyAlignment="1">
      <alignment horizontal="left" vertical="center" wrapText="1" indent="4"/>
    </xf>
    <xf numFmtId="169" fontId="29" fillId="0" borderId="8" xfId="0" applyNumberFormat="1" applyFont="1" applyFill="1" applyBorder="1" applyAlignment="1" applyProtection="1">
      <alignment horizontal="right" vertical="top"/>
    </xf>
    <xf numFmtId="0" fontId="0" fillId="0" borderId="7" xfId="0" applyFont="1" applyBorder="1" applyAlignment="1">
      <alignment horizontal="left" vertical="center" wrapText="1"/>
    </xf>
    <xf numFmtId="0" fontId="24" fillId="0" borderId="11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3" fontId="0" fillId="0" borderId="9" xfId="0" applyNumberFormat="1" applyFont="1" applyBorder="1"/>
    <xf numFmtId="3" fontId="3" fillId="0" borderId="9" xfId="0" applyNumberFormat="1" applyFont="1" applyBorder="1"/>
    <xf numFmtId="164" fontId="0" fillId="0" borderId="9" xfId="0" applyNumberFormat="1" applyBorder="1"/>
    <xf numFmtId="164" fontId="3" fillId="0" borderId="9" xfId="0" applyNumberFormat="1" applyFont="1" applyBorder="1"/>
    <xf numFmtId="3" fontId="0" fillId="0" borderId="9" xfId="0" applyNumberFormat="1" applyFont="1" applyBorder="1" applyAlignment="1"/>
    <xf numFmtId="3" fontId="3" fillId="0" borderId="9" xfId="0" applyNumberFormat="1" applyFont="1" applyBorder="1" applyAlignment="1"/>
    <xf numFmtId="164" fontId="0" fillId="0" borderId="8" xfId="0" applyNumberForma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Border="1" applyAlignment="1">
      <alignment horizontal="left" wrapText="1"/>
    </xf>
    <xf numFmtId="0" fontId="35" fillId="0" borderId="0" xfId="0" applyFont="1" applyAlignment="1">
      <alignment horizontal="justify" vertical="center"/>
    </xf>
    <xf numFmtId="164" fontId="0" fillId="0" borderId="8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indent="7"/>
    </xf>
    <xf numFmtId="0" fontId="3" fillId="0" borderId="0" xfId="0" applyFont="1" applyAlignment="1">
      <alignment horizontal="left" vertical="center" indent="7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164" fontId="0" fillId="0" borderId="9" xfId="0" applyNumberFormat="1" applyFont="1" applyBorder="1"/>
    <xf numFmtId="164" fontId="3" fillId="0" borderId="8" xfId="0" applyNumberFormat="1" applyFont="1" applyBorder="1" applyAlignment="1">
      <alignment horizontal="justify" vertical="center" wrapText="1"/>
    </xf>
    <xf numFmtId="0" fontId="36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left" wrapText="1" indent="1"/>
    </xf>
    <xf numFmtId="0" fontId="2" fillId="0" borderId="7" xfId="0" applyFont="1" applyBorder="1" applyAlignment="1">
      <alignment horizontal="left" wrapText="1" indent="2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left" wrapText="1" indent="1"/>
    </xf>
    <xf numFmtId="0" fontId="38" fillId="0" borderId="0" xfId="0" applyFont="1" applyAlignment="1">
      <alignment horizontal="left" wrapText="1" indent="2"/>
    </xf>
    <xf numFmtId="0" fontId="0" fillId="0" borderId="9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center" indent="6"/>
    </xf>
    <xf numFmtId="0" fontId="41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24" fillId="0" borderId="0" xfId="0" applyFont="1"/>
    <xf numFmtId="0" fontId="38" fillId="0" borderId="0" xfId="0" applyFont="1" applyAlignment="1">
      <alignment horizontal="left"/>
    </xf>
    <xf numFmtId="0" fontId="42" fillId="0" borderId="0" xfId="0" applyFont="1"/>
    <xf numFmtId="0" fontId="43" fillId="0" borderId="0" xfId="0" applyFont="1"/>
    <xf numFmtId="0" fontId="38" fillId="0" borderId="0" xfId="0" applyFont="1"/>
    <xf numFmtId="0" fontId="38" fillId="0" borderId="0" xfId="0" applyFont="1" applyAlignment="1">
      <alignment horizontal="left" indent="6"/>
    </xf>
    <xf numFmtId="0" fontId="45" fillId="0" borderId="0" xfId="0" applyFont="1" applyAlignment="1">
      <alignment horizontal="left" vertical="center" indent="8"/>
    </xf>
    <xf numFmtId="0" fontId="44" fillId="0" borderId="3" xfId="0" applyFont="1" applyBorder="1" applyAlignment="1">
      <alignment horizontal="center" vertical="center"/>
    </xf>
    <xf numFmtId="0" fontId="38" fillId="0" borderId="12" xfId="0" applyFont="1" applyBorder="1"/>
    <xf numFmtId="0" fontId="38" fillId="0" borderId="9" xfId="0" applyFont="1" applyBorder="1" applyAlignment="1">
      <alignment wrapText="1"/>
    </xf>
    <xf numFmtId="0" fontId="38" fillId="0" borderId="9" xfId="0" applyFont="1" applyBorder="1" applyAlignment="1">
      <alignment horizontal="left" wrapText="1" indent="1"/>
    </xf>
    <xf numFmtId="0" fontId="46" fillId="0" borderId="0" xfId="1" applyFont="1"/>
    <xf numFmtId="0" fontId="38" fillId="0" borderId="9" xfId="0" applyFont="1" applyBorder="1"/>
    <xf numFmtId="0" fontId="38" fillId="0" borderId="9" xfId="0" applyFont="1" applyBorder="1" applyAlignment="1">
      <alignment horizontal="left" indent="1"/>
    </xf>
    <xf numFmtId="0" fontId="38" fillId="0" borderId="9" xfId="0" applyFont="1" applyBorder="1" applyAlignment="1">
      <alignment horizontal="left"/>
    </xf>
    <xf numFmtId="0" fontId="44" fillId="0" borderId="6" xfId="0" applyFont="1" applyBorder="1" applyAlignment="1">
      <alignment horizontal="center" vertical="center"/>
    </xf>
    <xf numFmtId="0" fontId="38" fillId="0" borderId="0" xfId="0" applyFont="1" applyAlignment="1"/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 indent="1"/>
    </xf>
    <xf numFmtId="0" fontId="38" fillId="0" borderId="0" xfId="0" applyFont="1" applyFill="1" applyBorder="1" applyAlignment="1">
      <alignment horizontal="left" indent="1"/>
    </xf>
    <xf numFmtId="0" fontId="38" fillId="0" borderId="0" xfId="0" applyFont="1" applyAlignment="1">
      <alignment horizontal="left" indent="2"/>
    </xf>
    <xf numFmtId="0" fontId="41" fillId="0" borderId="0" xfId="0" applyFont="1" applyAlignment="1"/>
    <xf numFmtId="0" fontId="38" fillId="0" borderId="0" xfId="0" applyFont="1" applyAlignment="1">
      <alignment horizontal="left" indent="3"/>
    </xf>
    <xf numFmtId="0" fontId="38" fillId="0" borderId="0" xfId="0" applyFont="1" applyAlignment="1">
      <alignment horizontal="left" indent="4"/>
    </xf>
    <xf numFmtId="0" fontId="38" fillId="0" borderId="0" xfId="0" applyFont="1" applyAlignment="1">
      <alignment horizontal="left" wrapText="1" indent="4"/>
    </xf>
    <xf numFmtId="0" fontId="24" fillId="0" borderId="0" xfId="0" applyFont="1" applyAlignment="1">
      <alignment wrapText="1"/>
    </xf>
    <xf numFmtId="0" fontId="37" fillId="0" borderId="7" xfId="0" applyFont="1" applyBorder="1" applyAlignment="1">
      <alignment horizontal="left" vertical="center" wrapText="1"/>
    </xf>
    <xf numFmtId="0" fontId="38" fillId="0" borderId="7" xfId="0" applyFont="1" applyBorder="1" applyAlignment="1">
      <alignment horizontal="left" vertical="center" wrapText="1"/>
    </xf>
    <xf numFmtId="0" fontId="46" fillId="0" borderId="0" xfId="1" applyFont="1" applyBorder="1"/>
    <xf numFmtId="0" fontId="24" fillId="0" borderId="0" xfId="0" applyFont="1" applyBorder="1"/>
    <xf numFmtId="0" fontId="38" fillId="0" borderId="0" xfId="0" applyFont="1" applyAlignment="1">
      <alignment horizontal="left" vertical="center" indent="7"/>
    </xf>
    <xf numFmtId="0" fontId="24" fillId="0" borderId="12" xfId="0" applyFont="1" applyBorder="1"/>
    <xf numFmtId="0" fontId="37" fillId="0" borderId="9" xfId="0" applyFont="1" applyBorder="1" applyAlignment="1">
      <alignment wrapText="1"/>
    </xf>
    <xf numFmtId="0" fontId="38" fillId="0" borderId="9" xfId="0" applyFont="1" applyBorder="1" applyAlignment="1">
      <alignment horizontal="left" wrapText="1" indent="2"/>
    </xf>
    <xf numFmtId="0" fontId="38" fillId="0" borderId="9" xfId="0" applyFont="1" applyBorder="1" applyAlignment="1">
      <alignment horizontal="left" wrapText="1" indent="3"/>
    </xf>
    <xf numFmtId="0" fontId="38" fillId="0" borderId="12" xfId="0" applyFont="1" applyBorder="1" applyAlignment="1">
      <alignment wrapText="1"/>
    </xf>
    <xf numFmtId="0" fontId="37" fillId="0" borderId="9" xfId="0" applyFont="1" applyBorder="1" applyAlignment="1">
      <alignment horizontal="left" wrapText="1"/>
    </xf>
    <xf numFmtId="0" fontId="38" fillId="0" borderId="9" xfId="0" applyFont="1" applyBorder="1" applyAlignment="1">
      <alignment horizontal="left" wrapText="1"/>
    </xf>
    <xf numFmtId="0" fontId="41" fillId="0" borderId="0" xfId="0" applyFont="1"/>
    <xf numFmtId="0" fontId="44" fillId="0" borderId="0" xfId="0" applyFont="1" applyAlignment="1">
      <alignment horizontal="left" vertical="center" indent="7"/>
    </xf>
    <xf numFmtId="0" fontId="48" fillId="0" borderId="0" xfId="0" applyFont="1"/>
    <xf numFmtId="0" fontId="38" fillId="0" borderId="12" xfId="0" applyFont="1" applyBorder="1" applyAlignment="1">
      <alignment horizontal="left" wrapText="1"/>
    </xf>
    <xf numFmtId="0" fontId="37" fillId="0" borderId="9" xfId="0" applyFont="1" applyBorder="1" applyAlignment="1">
      <alignment horizontal="left"/>
    </xf>
    <xf numFmtId="0" fontId="38" fillId="0" borderId="9" xfId="0" applyFont="1" applyBorder="1" applyAlignment="1">
      <alignment horizontal="left" indent="2"/>
    </xf>
    <xf numFmtId="0" fontId="38" fillId="0" borderId="9" xfId="0" applyFont="1" applyBorder="1" applyAlignment="1">
      <alignment horizontal="left" wrapText="1" indent="4"/>
    </xf>
    <xf numFmtId="0" fontId="37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/>
    </xf>
    <xf numFmtId="0" fontId="38" fillId="0" borderId="0" xfId="0" applyFont="1" applyBorder="1" applyAlignment="1">
      <alignment horizontal="left" indent="1"/>
    </xf>
    <xf numFmtId="0" fontId="38" fillId="0" borderId="0" xfId="0" applyFont="1" applyBorder="1" applyAlignment="1">
      <alignment horizontal="left" wrapText="1" indent="2"/>
    </xf>
    <xf numFmtId="0" fontId="38" fillId="0" borderId="0" xfId="0" applyFont="1" applyBorder="1" applyAlignment="1">
      <alignment horizontal="left" wrapText="1" indent="3"/>
    </xf>
    <xf numFmtId="0" fontId="38" fillId="0" borderId="0" xfId="0" applyFont="1" applyBorder="1" applyAlignment="1">
      <alignment horizontal="left" wrapText="1" indent="4"/>
    </xf>
    <xf numFmtId="0" fontId="37" fillId="0" borderId="0" xfId="0" applyFont="1" applyBorder="1" applyAlignment="1">
      <alignment wrapText="1"/>
    </xf>
    <xf numFmtId="0" fontId="38" fillId="0" borderId="0" xfId="0" applyFont="1" applyBorder="1" applyAlignment="1">
      <alignment horizontal="left" wrapText="1" indent="1"/>
    </xf>
    <xf numFmtId="0" fontId="38" fillId="0" borderId="0" xfId="0" applyFont="1" applyAlignment="1">
      <alignment vertical="center" wrapText="1"/>
    </xf>
    <xf numFmtId="0" fontId="37" fillId="0" borderId="9" xfId="0" applyFont="1" applyBorder="1"/>
    <xf numFmtId="0" fontId="38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38" fillId="0" borderId="0" xfId="0" applyFont="1" applyAlignment="1">
      <alignment horizontal="left" wrapText="1" indent="3"/>
    </xf>
    <xf numFmtId="0" fontId="38" fillId="0" borderId="0" xfId="0" applyFont="1" applyBorder="1" applyAlignment="1">
      <alignment horizontal="left" vertical="center" wrapText="1" indent="1"/>
    </xf>
    <xf numFmtId="0" fontId="38" fillId="0" borderId="0" xfId="0" applyFont="1" applyAlignment="1">
      <alignment horizontal="left" vertical="center" indent="8"/>
    </xf>
    <xf numFmtId="0" fontId="38" fillId="0" borderId="0" xfId="0" applyFont="1" applyAlignment="1">
      <alignment horizontal="left" indent="7"/>
    </xf>
    <xf numFmtId="0" fontId="0" fillId="0" borderId="7" xfId="0" applyFont="1" applyBorder="1" applyAlignment="1">
      <alignment horizontal="left" indent="2"/>
    </xf>
    <xf numFmtId="0" fontId="0" fillId="0" borderId="0" xfId="0" applyFont="1" applyAlignment="1">
      <alignment horizontal="left" vertical="center" wrapText="1"/>
    </xf>
    <xf numFmtId="167" fontId="3" fillId="0" borderId="12" xfId="0" applyNumberFormat="1" applyFont="1" applyBorder="1"/>
    <xf numFmtId="168" fontId="3" fillId="0" borderId="9" xfId="0" applyNumberFormat="1" applyFont="1" applyBorder="1"/>
    <xf numFmtId="168" fontId="0" fillId="0" borderId="9" xfId="0" applyNumberFormat="1" applyFont="1" applyBorder="1" applyAlignment="1">
      <alignment horizontal="right" vertical="center" wrapText="1"/>
    </xf>
    <xf numFmtId="168" fontId="3" fillId="0" borderId="9" xfId="0" applyNumberFormat="1" applyFont="1" applyBorder="1" applyAlignment="1">
      <alignment horizontal="right" vertical="center" wrapText="1"/>
    </xf>
    <xf numFmtId="0" fontId="30" fillId="0" borderId="8" xfId="0" applyFont="1" applyBorder="1" applyAlignment="1">
      <alignment horizontal="right"/>
    </xf>
    <xf numFmtId="164" fontId="30" fillId="0" borderId="8" xfId="0" applyNumberFormat="1" applyFont="1" applyBorder="1" applyAlignment="1">
      <alignment horizontal="right"/>
    </xf>
    <xf numFmtId="0" fontId="0" fillId="0" borderId="7" xfId="0" applyFont="1" applyBorder="1" applyAlignment="1">
      <alignment horizontal="left" wrapText="1"/>
    </xf>
    <xf numFmtId="0" fontId="38" fillId="0" borderId="9" xfId="0" applyFont="1" applyBorder="1" applyAlignment="1">
      <alignment horizontal="left" vertical="center" indent="1"/>
    </xf>
    <xf numFmtId="0" fontId="0" fillId="0" borderId="8" xfId="0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1" fillId="0" borderId="0" xfId="0" applyFont="1" applyAlignment="1">
      <alignment horizontal="justify"/>
    </xf>
    <xf numFmtId="0" fontId="35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4" fillId="0" borderId="3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1" fillId="0" borderId="0" xfId="0" applyFont="1" applyAlignment="1">
      <alignment horizontal="left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17" xfId="2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center" vertical="center"/>
    </xf>
    <xf numFmtId="0" fontId="44" fillId="0" borderId="9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7" fillId="0" borderId="0" xfId="0" applyFont="1" applyAlignment="1">
      <alignment horizontal="justify"/>
    </xf>
    <xf numFmtId="0" fontId="44" fillId="0" borderId="3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5">
    <cellStyle name="Hiperłącze" xfId="1" builtinId="8"/>
    <cellStyle name="Kolumna" xfId="4"/>
    <cellStyle name="Normalny" xfId="0" builtinId="0" customBuiltin="1"/>
    <cellStyle name="Normalny 2" xfId="3"/>
    <cellStyle name="Normalny 5" xfId="2"/>
  </cellStyles>
  <dxfs count="0"/>
  <tableStyles count="0" defaultTableStyle="TableStyleMedium2" defaultPivotStyle="PivotStyleMedium9"/>
  <colors>
    <mruColors>
      <color rgb="FF66B68E"/>
      <color rgb="FF008542"/>
      <color rgb="FF5F5F5F"/>
      <color rgb="FF777777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showGridLines="0" tabSelected="1" workbookViewId="0"/>
  </sheetViews>
  <sheetFormatPr defaultRowHeight="14.25"/>
  <cols>
    <col min="1" max="1" width="10" style="1" customWidth="1"/>
    <col min="2" max="2" width="98.5" style="1" customWidth="1"/>
    <col min="3" max="16384" width="9" style="1"/>
  </cols>
  <sheetData>
    <row r="1" spans="1:9" ht="18">
      <c r="A1" s="15" t="s">
        <v>0</v>
      </c>
    </row>
    <row r="2" spans="1:9" s="217" customFormat="1" ht="18.75">
      <c r="A2" s="220" t="s">
        <v>5</v>
      </c>
    </row>
    <row r="3" spans="1:9" ht="15">
      <c r="A3" s="3"/>
    </row>
    <row r="4" spans="1:9" ht="15">
      <c r="A4" s="16" t="s">
        <v>49</v>
      </c>
    </row>
    <row r="5" spans="1:9" s="217" customFormat="1">
      <c r="A5" s="219" t="s">
        <v>50</v>
      </c>
    </row>
    <row r="6" spans="1:9" ht="15">
      <c r="A6" s="38" t="s">
        <v>580</v>
      </c>
      <c r="B6" s="47" t="s">
        <v>62</v>
      </c>
    </row>
    <row r="7" spans="1:9" s="217" customFormat="1">
      <c r="B7" s="218" t="s">
        <v>61</v>
      </c>
    </row>
    <row r="8" spans="1:9" ht="14.25" customHeight="1">
      <c r="A8" s="38" t="s">
        <v>581</v>
      </c>
      <c r="B8" s="292" t="s">
        <v>570</v>
      </c>
      <c r="C8" s="293"/>
      <c r="D8" s="293"/>
      <c r="E8" s="293"/>
      <c r="F8" s="293"/>
      <c r="G8" s="293"/>
      <c r="H8" s="293"/>
      <c r="I8" s="293"/>
    </row>
    <row r="9" spans="1:9" s="217" customFormat="1">
      <c r="B9" s="218" t="s">
        <v>571</v>
      </c>
    </row>
    <row r="10" spans="1:9" ht="15">
      <c r="A10" s="38" t="s">
        <v>582</v>
      </c>
      <c r="B10" s="200" t="s">
        <v>387</v>
      </c>
    </row>
    <row r="11" spans="1:9" s="217" customFormat="1">
      <c r="B11" s="218" t="s">
        <v>75</v>
      </c>
    </row>
    <row r="12" spans="1:9" ht="15">
      <c r="A12" s="38" t="s">
        <v>583</v>
      </c>
      <c r="B12" s="200" t="s">
        <v>389</v>
      </c>
    </row>
    <row r="13" spans="1:9" s="217" customFormat="1">
      <c r="B13" s="218" t="s">
        <v>96</v>
      </c>
    </row>
    <row r="14" spans="1:9" ht="15">
      <c r="A14" s="38" t="s">
        <v>584</v>
      </c>
      <c r="B14" s="200" t="s">
        <v>390</v>
      </c>
    </row>
    <row r="15" spans="1:9" s="217" customFormat="1">
      <c r="B15" s="218" t="s">
        <v>116</v>
      </c>
    </row>
    <row r="16" spans="1:9" ht="15">
      <c r="A16" s="38" t="s">
        <v>585</v>
      </c>
      <c r="B16" s="200" t="s">
        <v>391</v>
      </c>
    </row>
    <row r="17" spans="1:2" s="217" customFormat="1">
      <c r="B17" s="218" t="s">
        <v>388</v>
      </c>
    </row>
    <row r="18" spans="1:2" ht="15">
      <c r="A18" s="38" t="s">
        <v>586</v>
      </c>
      <c r="B18" s="200" t="s">
        <v>398</v>
      </c>
    </row>
    <row r="19" spans="1:2" s="217" customFormat="1">
      <c r="B19" s="216" t="s">
        <v>125</v>
      </c>
    </row>
    <row r="20" spans="1:2" ht="15">
      <c r="A20" s="38" t="s">
        <v>587</v>
      </c>
      <c r="B20" s="200" t="s">
        <v>399</v>
      </c>
    </row>
    <row r="21" spans="1:2" s="217" customFormat="1">
      <c r="B21" s="216" t="s">
        <v>158</v>
      </c>
    </row>
    <row r="22" spans="1:2" ht="15">
      <c r="A22" s="38" t="s">
        <v>588</v>
      </c>
      <c r="B22" s="200" t="s">
        <v>400</v>
      </c>
    </row>
    <row r="23" spans="1:2" s="217" customFormat="1">
      <c r="B23" s="216" t="s">
        <v>159</v>
      </c>
    </row>
    <row r="24" spans="1:2" ht="15">
      <c r="A24" s="38" t="s">
        <v>589</v>
      </c>
      <c r="B24" s="200" t="s">
        <v>401</v>
      </c>
    </row>
    <row r="25" spans="1:2" s="217" customFormat="1">
      <c r="B25" s="216" t="s">
        <v>205</v>
      </c>
    </row>
    <row r="26" spans="1:2" ht="15">
      <c r="A26" s="38" t="s">
        <v>590</v>
      </c>
      <c r="B26" s="200" t="s">
        <v>402</v>
      </c>
    </row>
    <row r="27" spans="1:2" s="217" customFormat="1">
      <c r="B27" s="216" t="s">
        <v>189</v>
      </c>
    </row>
    <row r="28" spans="1:2" ht="15">
      <c r="A28" s="38" t="s">
        <v>591</v>
      </c>
      <c r="B28" s="200" t="s">
        <v>403</v>
      </c>
    </row>
    <row r="29" spans="1:2" s="217" customFormat="1">
      <c r="B29" s="216" t="s">
        <v>191</v>
      </c>
    </row>
    <row r="30" spans="1:2" ht="15">
      <c r="A30" s="38" t="s">
        <v>592</v>
      </c>
      <c r="B30" s="200" t="s">
        <v>653</v>
      </c>
    </row>
    <row r="31" spans="1:2" s="217" customFormat="1">
      <c r="B31" s="216" t="s">
        <v>652</v>
      </c>
    </row>
    <row r="32" spans="1:2" ht="15">
      <c r="A32" s="38" t="s">
        <v>593</v>
      </c>
      <c r="B32" s="200" t="s">
        <v>404</v>
      </c>
    </row>
    <row r="33" spans="1:2" s="217" customFormat="1">
      <c r="B33" s="216" t="s">
        <v>226</v>
      </c>
    </row>
    <row r="34" spans="1:2" ht="15">
      <c r="A34" s="38" t="s">
        <v>594</v>
      </c>
      <c r="B34" s="200" t="s">
        <v>405</v>
      </c>
    </row>
    <row r="35" spans="1:2" s="217" customFormat="1">
      <c r="B35" s="216" t="s">
        <v>243</v>
      </c>
    </row>
    <row r="36" spans="1:2" ht="15">
      <c r="A36" s="38" t="s">
        <v>595</v>
      </c>
      <c r="B36" s="200" t="s">
        <v>406</v>
      </c>
    </row>
    <row r="37" spans="1:2" s="217" customFormat="1">
      <c r="B37" s="216" t="s">
        <v>392</v>
      </c>
    </row>
    <row r="38" spans="1:2" ht="15">
      <c r="A38" s="38" t="s">
        <v>596</v>
      </c>
      <c r="B38" s="200" t="s">
        <v>407</v>
      </c>
    </row>
    <row r="39" spans="1:2" s="217" customFormat="1">
      <c r="B39" s="216" t="s">
        <v>393</v>
      </c>
    </row>
    <row r="40" spans="1:2" ht="15">
      <c r="A40" s="38" t="s">
        <v>597</v>
      </c>
      <c r="B40" s="3" t="s">
        <v>408</v>
      </c>
    </row>
    <row r="41" spans="1:2" s="217" customFormat="1">
      <c r="B41" s="218" t="s">
        <v>395</v>
      </c>
    </row>
    <row r="42" spans="1:2" ht="15">
      <c r="A42" s="38" t="s">
        <v>598</v>
      </c>
      <c r="B42" s="3" t="s">
        <v>409</v>
      </c>
    </row>
    <row r="43" spans="1:2" s="217" customFormat="1">
      <c r="B43" s="218" t="s">
        <v>396</v>
      </c>
    </row>
    <row r="44" spans="1:2" ht="15">
      <c r="A44" s="38" t="s">
        <v>599</v>
      </c>
      <c r="B44" s="200" t="s">
        <v>410</v>
      </c>
    </row>
    <row r="45" spans="1:2" s="217" customFormat="1">
      <c r="B45" s="218" t="s">
        <v>298</v>
      </c>
    </row>
    <row r="46" spans="1:2" ht="15">
      <c r="A46" s="38" t="s">
        <v>600</v>
      </c>
      <c r="B46" s="200" t="s">
        <v>411</v>
      </c>
    </row>
    <row r="47" spans="1:2" s="217" customFormat="1">
      <c r="B47" s="216" t="s">
        <v>313</v>
      </c>
    </row>
    <row r="48" spans="1:2" ht="15">
      <c r="A48" s="38" t="s">
        <v>601</v>
      </c>
      <c r="B48" s="200" t="s">
        <v>412</v>
      </c>
    </row>
    <row r="49" spans="1:2" s="217" customFormat="1">
      <c r="B49" s="216" t="s">
        <v>324</v>
      </c>
    </row>
    <row r="50" spans="1:2" ht="15">
      <c r="A50" s="38" t="s">
        <v>602</v>
      </c>
      <c r="B50" s="11" t="s">
        <v>413</v>
      </c>
    </row>
    <row r="51" spans="1:2" s="217" customFormat="1">
      <c r="B51" s="216" t="s">
        <v>334</v>
      </c>
    </row>
    <row r="52" spans="1:2" ht="15">
      <c r="A52" s="38" t="s">
        <v>603</v>
      </c>
      <c r="B52" s="200" t="s">
        <v>414</v>
      </c>
    </row>
    <row r="53" spans="1:2" s="217" customFormat="1">
      <c r="B53" s="216" t="s">
        <v>338</v>
      </c>
    </row>
    <row r="54" spans="1:2" ht="15">
      <c r="A54" s="38" t="s">
        <v>604</v>
      </c>
      <c r="B54" s="200" t="s">
        <v>415</v>
      </c>
    </row>
    <row r="55" spans="1:2" s="217" customFormat="1">
      <c r="B55" s="216" t="s">
        <v>346</v>
      </c>
    </row>
    <row r="56" spans="1:2" ht="15">
      <c r="A56" s="38" t="s">
        <v>605</v>
      </c>
      <c r="B56" s="200" t="s">
        <v>416</v>
      </c>
    </row>
    <row r="57" spans="1:2" s="217" customFormat="1">
      <c r="B57" s="216" t="s">
        <v>356</v>
      </c>
    </row>
    <row r="58" spans="1:2" ht="15">
      <c r="A58" s="38" t="s">
        <v>606</v>
      </c>
      <c r="B58" s="200" t="s">
        <v>417</v>
      </c>
    </row>
    <row r="59" spans="1:2" s="221" customFormat="1">
      <c r="B59" s="216" t="s">
        <v>365</v>
      </c>
    </row>
    <row r="60" spans="1:2" ht="15">
      <c r="A60" s="38" t="s">
        <v>607</v>
      </c>
      <c r="B60" s="200" t="s">
        <v>418</v>
      </c>
    </row>
    <row r="61" spans="1:2" s="221" customFormat="1">
      <c r="B61" s="218" t="s">
        <v>397</v>
      </c>
    </row>
    <row r="62" spans="1:2" ht="15">
      <c r="A62" s="38" t="s">
        <v>608</v>
      </c>
      <c r="B62" s="200" t="s">
        <v>419</v>
      </c>
    </row>
    <row r="63" spans="1:2" s="217" customFormat="1">
      <c r="B63" s="216" t="s">
        <v>371</v>
      </c>
    </row>
    <row r="64" spans="1:2" ht="17.25">
      <c r="A64" s="38" t="s">
        <v>609</v>
      </c>
      <c r="B64" s="200" t="s">
        <v>564</v>
      </c>
    </row>
    <row r="65" spans="1:2">
      <c r="B65" s="216" t="s">
        <v>565</v>
      </c>
    </row>
    <row r="66" spans="1:2" ht="17.25">
      <c r="A66" s="38" t="s">
        <v>610</v>
      </c>
      <c r="B66" s="200" t="s">
        <v>566</v>
      </c>
    </row>
    <row r="67" spans="1:2">
      <c r="B67" s="216" t="s">
        <v>567</v>
      </c>
    </row>
    <row r="68" spans="1:2" ht="17.25">
      <c r="A68" s="38" t="s">
        <v>611</v>
      </c>
      <c r="B68" s="200" t="s">
        <v>568</v>
      </c>
    </row>
    <row r="69" spans="1:2" ht="16.5">
      <c r="B69" s="216" t="s">
        <v>569</v>
      </c>
    </row>
    <row r="70" spans="1:2" ht="15">
      <c r="A70" s="38" t="s">
        <v>612</v>
      </c>
      <c r="B70" s="11" t="s">
        <v>420</v>
      </c>
    </row>
    <row r="71" spans="1:2" s="217" customFormat="1">
      <c r="B71" s="216" t="s">
        <v>376</v>
      </c>
    </row>
    <row r="72" spans="1:2" ht="15">
      <c r="A72" s="38" t="s">
        <v>613</v>
      </c>
      <c r="B72" s="200" t="s">
        <v>280</v>
      </c>
    </row>
    <row r="73" spans="1:2" s="217" customFormat="1">
      <c r="B73" s="216" t="s">
        <v>380</v>
      </c>
    </row>
  </sheetData>
  <mergeCells count="1">
    <mergeCell ref="B8:I8"/>
  </mergeCells>
  <hyperlinks>
    <hyperlink ref="A6" location="'1(21)'!A1" display="Tabl.1(21)."/>
    <hyperlink ref="A8" location="'2(22)'!A1" display="Tabl.2(22)."/>
    <hyperlink ref="A10" location="'3(23)'!A1" display="Tabl.3(23)."/>
    <hyperlink ref="A12" location="'4(24)'!A1" display="Tabl.4(24)."/>
    <hyperlink ref="A14" location="'5(25)'!A1" display="Tabl.5(25)."/>
    <hyperlink ref="A16" location="'6(26)'!A1" display="Tabl.6(26)."/>
    <hyperlink ref="A18" location="'7(27)'!A1" display="Tabl.7(27)."/>
    <hyperlink ref="A20" location="'8(28)'!A1" display="Tabl.8(28)."/>
    <hyperlink ref="A22" location="'9(29)'!A1" display="Tabl.9(29)."/>
    <hyperlink ref="A24" location="'10(30)'!A1" display="Tabl.10(30)."/>
    <hyperlink ref="A26" location="'11(31)'!A1" display="Tabl.11(31)."/>
    <hyperlink ref="A28" location="'12(32)'!A1" display="Tabl.12(32)."/>
    <hyperlink ref="A30" location="'13(33)'!A1" display="Tabl.13(33)."/>
    <hyperlink ref="A32" location="'14(34)'!A1" display="Tabl.14(34)."/>
    <hyperlink ref="A34" location="'15(35)'!A1" display="Tabl.15(35)."/>
    <hyperlink ref="A36" location="'16(36)'!A1" display="Tabl.16(36)."/>
    <hyperlink ref="A38" location="'17(37)'!A1" display="Tabl.17(37)."/>
    <hyperlink ref="A40" location="'18(38)'!A1" display="Tabl.18(38)."/>
    <hyperlink ref="A42" location="'19(39)'!A1" display="Tabl.19(39)."/>
    <hyperlink ref="A44" location="'20(40)'!A1" display="Tabl.20(40)."/>
    <hyperlink ref="A46" location="'21(41)'!A1" display="Tabl.21(41)."/>
    <hyperlink ref="A48" location="'22(42)'!A1" display="Tabl.22(42)."/>
    <hyperlink ref="A50" location="'23(43)'!A1" display="Tabl.23(43)."/>
    <hyperlink ref="A52" location="'24(44)'!A1" display="Tabl.24(44)."/>
    <hyperlink ref="A54" location="'25(45)'!A1" display="Tabl.25(45)."/>
    <hyperlink ref="A56" location="'26(46)'!A1" display="Tabl.26(46)."/>
    <hyperlink ref="A58" location="'27(47)'!A1" display="Tabl.27(47)."/>
    <hyperlink ref="A60" location="'28(48)'!A1" display="Tabl.28(48)."/>
    <hyperlink ref="A62" location="'29(49)'!A1" display="Tabl.29(49)."/>
    <hyperlink ref="A64" location="'30(50)'!A1" display="Tabl.30(50)."/>
    <hyperlink ref="A66" location="'31(51)'!A1" display="Tabl.31(51)."/>
    <hyperlink ref="A68" location="'32(52)'!A1" display="Tabl.32(52)."/>
    <hyperlink ref="A70" location="'33(53)'!A1" display="Tabl.33(53)."/>
    <hyperlink ref="A72" location="'34(54)'!A1" display="Tabl.34(54)."/>
  </hyperlinks>
  <pageMargins left="0.7" right="0.7" top="0.75" bottom="0.75" header="0.3" footer="0.3"/>
  <pageSetup paperSize="9" scale="6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9" style="5"/>
    <col min="7" max="7" width="27" style="5" customWidth="1"/>
    <col min="8" max="16384" width="9" style="5"/>
  </cols>
  <sheetData>
    <row r="1" spans="1:8" ht="15">
      <c r="A1" s="11" t="s">
        <v>622</v>
      </c>
      <c r="B1" s="17"/>
      <c r="H1" s="38" t="s">
        <v>47</v>
      </c>
    </row>
    <row r="2" spans="1:8" s="217" customFormat="1">
      <c r="A2" s="247" t="s">
        <v>159</v>
      </c>
      <c r="B2" s="223"/>
      <c r="H2" s="228" t="s">
        <v>48</v>
      </c>
    </row>
    <row r="3" spans="1:8">
      <c r="A3" s="294" t="s">
        <v>1</v>
      </c>
      <c r="B3" s="95">
        <v>2013</v>
      </c>
      <c r="C3" s="95">
        <v>2014</v>
      </c>
      <c r="D3" s="95">
        <v>2015</v>
      </c>
      <c r="E3" s="95">
        <v>2016</v>
      </c>
      <c r="F3" s="95">
        <v>2017</v>
      </c>
      <c r="G3" s="331" t="s">
        <v>3</v>
      </c>
      <c r="H3" s="2"/>
    </row>
    <row r="4" spans="1:8" ht="15" thickBot="1">
      <c r="A4" s="295"/>
      <c r="B4" s="296" t="s">
        <v>488</v>
      </c>
      <c r="C4" s="296"/>
      <c r="D4" s="296"/>
      <c r="E4" s="296"/>
      <c r="F4" s="296"/>
      <c r="G4" s="332"/>
    </row>
    <row r="5" spans="1:8">
      <c r="A5" s="13"/>
      <c r="B5" s="8"/>
      <c r="C5" s="8"/>
      <c r="D5" s="8"/>
      <c r="E5" s="8"/>
      <c r="F5" s="8"/>
      <c r="G5" s="252"/>
    </row>
    <row r="6" spans="1:8" ht="15">
      <c r="A6" s="114" t="s">
        <v>160</v>
      </c>
      <c r="B6" s="121">
        <v>123.1</v>
      </c>
      <c r="C6" s="121">
        <v>113.2</v>
      </c>
      <c r="D6" s="110">
        <v>114.2</v>
      </c>
      <c r="E6" s="119">
        <v>114.7</v>
      </c>
      <c r="F6" s="110">
        <v>111.5</v>
      </c>
      <c r="G6" s="253" t="s">
        <v>162</v>
      </c>
    </row>
    <row r="7" spans="1:8">
      <c r="A7" s="115" t="s">
        <v>127</v>
      </c>
      <c r="B7" s="118">
        <v>122.6</v>
      </c>
      <c r="C7" s="118">
        <v>112.7</v>
      </c>
      <c r="D7" s="118">
        <v>113.6</v>
      </c>
      <c r="E7" s="118">
        <v>114.1</v>
      </c>
      <c r="F7" s="10">
        <v>110.6</v>
      </c>
      <c r="G7" s="254" t="s">
        <v>163</v>
      </c>
    </row>
    <row r="8" spans="1:8">
      <c r="A8" s="116" t="s">
        <v>128</v>
      </c>
      <c r="B8" s="118">
        <v>104.3</v>
      </c>
      <c r="C8" s="118">
        <v>95</v>
      </c>
      <c r="D8" s="118">
        <v>95.5</v>
      </c>
      <c r="E8" s="118">
        <v>93.9</v>
      </c>
      <c r="F8" s="10">
        <v>89.1</v>
      </c>
      <c r="G8" s="227" t="s">
        <v>164</v>
      </c>
    </row>
    <row r="9" spans="1:8">
      <c r="A9" s="116" t="s">
        <v>129</v>
      </c>
      <c r="B9" s="118">
        <v>16.899999999999999</v>
      </c>
      <c r="C9" s="118">
        <v>16.3</v>
      </c>
      <c r="D9" s="118">
        <v>16.8</v>
      </c>
      <c r="E9" s="118">
        <v>17.3</v>
      </c>
      <c r="F9" s="10">
        <v>18.100000000000001</v>
      </c>
      <c r="G9" s="227" t="s">
        <v>166</v>
      </c>
    </row>
    <row r="10" spans="1:8" ht="42.75">
      <c r="A10" s="116" t="s">
        <v>165</v>
      </c>
      <c r="B10" s="118">
        <v>1.4</v>
      </c>
      <c r="C10" s="118">
        <v>1.5</v>
      </c>
      <c r="D10" s="118">
        <v>1.4</v>
      </c>
      <c r="E10" s="118">
        <v>2.9</v>
      </c>
      <c r="F10" s="9">
        <v>3.4</v>
      </c>
      <c r="G10" s="227" t="s">
        <v>167</v>
      </c>
    </row>
    <row r="11" spans="1:8" ht="28.5">
      <c r="A11" s="115" t="s">
        <v>130</v>
      </c>
      <c r="B11" s="118">
        <v>0.5</v>
      </c>
      <c r="C11" s="118">
        <v>0.5</v>
      </c>
      <c r="D11" s="118">
        <v>0.6</v>
      </c>
      <c r="E11" s="48">
        <v>0.6</v>
      </c>
      <c r="F11" s="9">
        <v>0.9</v>
      </c>
      <c r="G11" s="254" t="s">
        <v>168</v>
      </c>
    </row>
    <row r="12" spans="1:8">
      <c r="A12" s="115"/>
      <c r="B12" s="118"/>
      <c r="C12" s="118"/>
      <c r="D12" s="118"/>
      <c r="E12" s="48"/>
      <c r="F12" s="10"/>
      <c r="G12" s="254"/>
    </row>
    <row r="13" spans="1:8" ht="15">
      <c r="A13" s="114" t="s">
        <v>161</v>
      </c>
      <c r="B13" s="121">
        <v>123.1</v>
      </c>
      <c r="C13" s="121">
        <v>113.2</v>
      </c>
      <c r="D13" s="121">
        <v>114.2</v>
      </c>
      <c r="E13" s="120">
        <v>114.7</v>
      </c>
      <c r="F13" s="110">
        <v>111.5</v>
      </c>
      <c r="G13" s="253" t="s">
        <v>169</v>
      </c>
    </row>
    <row r="14" spans="1:8">
      <c r="A14" s="115" t="s">
        <v>131</v>
      </c>
      <c r="B14" s="118">
        <v>121</v>
      </c>
      <c r="C14" s="118">
        <v>111.7</v>
      </c>
      <c r="D14" s="118">
        <v>112.6</v>
      </c>
      <c r="E14" s="48">
        <v>113.4</v>
      </c>
      <c r="F14" s="10">
        <v>110.1</v>
      </c>
      <c r="G14" s="254" t="s">
        <v>170</v>
      </c>
    </row>
    <row r="15" spans="1:8">
      <c r="A15" s="116" t="s">
        <v>132</v>
      </c>
      <c r="B15" s="118">
        <v>118.4</v>
      </c>
      <c r="C15" s="118">
        <v>109.1</v>
      </c>
      <c r="D15" s="118">
        <v>110</v>
      </c>
      <c r="E15" s="48">
        <v>110.9</v>
      </c>
      <c r="F15" s="10">
        <v>107.5</v>
      </c>
      <c r="G15" s="227" t="s">
        <v>171</v>
      </c>
    </row>
    <row r="16" spans="1:8" ht="28.5">
      <c r="A16" s="117" t="s">
        <v>133</v>
      </c>
      <c r="B16" s="118">
        <v>0.3</v>
      </c>
      <c r="C16" s="118">
        <v>0.3</v>
      </c>
      <c r="D16" s="118">
        <v>0.3</v>
      </c>
      <c r="E16" s="48">
        <v>0.3</v>
      </c>
      <c r="F16" s="9">
        <v>0.4</v>
      </c>
      <c r="G16" s="250" t="s">
        <v>172</v>
      </c>
    </row>
    <row r="17" spans="1:7">
      <c r="A17" s="115" t="s">
        <v>174</v>
      </c>
      <c r="B17" s="118">
        <v>1.2</v>
      </c>
      <c r="C17" s="118">
        <v>1</v>
      </c>
      <c r="D17" s="118">
        <v>1.1000000000000001</v>
      </c>
      <c r="E17" s="48">
        <v>0.9</v>
      </c>
      <c r="F17" s="10">
        <v>0.9</v>
      </c>
      <c r="G17" s="254" t="s">
        <v>173</v>
      </c>
    </row>
    <row r="18" spans="1:7">
      <c r="A18" s="115" t="s">
        <v>134</v>
      </c>
      <c r="B18" s="118">
        <v>0.9</v>
      </c>
      <c r="C18" s="118">
        <v>0.5</v>
      </c>
      <c r="D18" s="118">
        <v>0.5</v>
      </c>
      <c r="E18" s="48">
        <v>0.4</v>
      </c>
      <c r="F18" s="10">
        <v>0.5</v>
      </c>
      <c r="G18" s="254" t="s">
        <v>175</v>
      </c>
    </row>
    <row r="19" spans="1:7">
      <c r="A19" s="92"/>
    </row>
  </sheetData>
  <mergeCells count="3">
    <mergeCell ref="G3:G4"/>
    <mergeCell ref="A3:A4"/>
    <mergeCell ref="B4:F4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9" style="5"/>
    <col min="7" max="7" width="27.125" style="5" customWidth="1"/>
    <col min="8" max="16384" width="9" style="5"/>
  </cols>
  <sheetData>
    <row r="1" spans="1:8" ht="15">
      <c r="A1" s="11" t="s">
        <v>623</v>
      </c>
      <c r="B1" s="17"/>
      <c r="H1" s="38" t="s">
        <v>47</v>
      </c>
    </row>
    <row r="2" spans="1:8" s="217" customFormat="1">
      <c r="A2" s="247" t="s">
        <v>205</v>
      </c>
      <c r="H2" s="228" t="s">
        <v>48</v>
      </c>
    </row>
    <row r="3" spans="1:8" s="2" customFormat="1" ht="22.5" customHeight="1" thickBot="1">
      <c r="A3" s="93" t="s">
        <v>1</v>
      </c>
      <c r="B3" s="94">
        <v>2013</v>
      </c>
      <c r="C3" s="94">
        <v>2014</v>
      </c>
      <c r="D3" s="94">
        <v>2015</v>
      </c>
      <c r="E3" s="94">
        <v>2016</v>
      </c>
      <c r="F3" s="94">
        <v>2017</v>
      </c>
      <c r="G3" s="232" t="s">
        <v>3</v>
      </c>
    </row>
    <row r="4" spans="1:8">
      <c r="A4" s="13"/>
      <c r="B4" s="8"/>
      <c r="C4" s="8"/>
      <c r="D4" s="8"/>
      <c r="E4" s="8"/>
      <c r="F4" s="8"/>
      <c r="G4" s="248"/>
    </row>
    <row r="5" spans="1:8" ht="54.75" customHeight="1">
      <c r="A5" s="114" t="s">
        <v>178</v>
      </c>
      <c r="B5" s="123">
        <v>12150</v>
      </c>
      <c r="C5" s="124">
        <v>11933</v>
      </c>
      <c r="D5" s="124">
        <v>10481</v>
      </c>
      <c r="E5" s="124">
        <v>11717</v>
      </c>
      <c r="F5" s="124">
        <v>14190</v>
      </c>
      <c r="G5" s="249" t="s">
        <v>489</v>
      </c>
    </row>
    <row r="6" spans="1:8" ht="28.5">
      <c r="A6" s="116" t="s">
        <v>135</v>
      </c>
      <c r="B6" s="125">
        <v>12150</v>
      </c>
      <c r="C6" s="105">
        <v>11933</v>
      </c>
      <c r="D6" s="105">
        <v>10481</v>
      </c>
      <c r="E6" s="105">
        <v>11717</v>
      </c>
      <c r="F6" s="105">
        <v>14190</v>
      </c>
      <c r="G6" s="227" t="s">
        <v>176</v>
      </c>
    </row>
    <row r="7" spans="1:8" ht="16.5">
      <c r="A7" s="279" t="s">
        <v>177</v>
      </c>
      <c r="B7" s="125">
        <v>1369</v>
      </c>
      <c r="C7" s="104">
        <v>1454</v>
      </c>
      <c r="D7" s="104">
        <v>1352</v>
      </c>
      <c r="E7" s="104">
        <v>2915</v>
      </c>
      <c r="F7" s="104">
        <v>3369</v>
      </c>
      <c r="G7" s="250" t="s">
        <v>490</v>
      </c>
    </row>
    <row r="9" spans="1:8">
      <c r="A9" s="122" t="s">
        <v>179</v>
      </c>
    </row>
    <row r="10" spans="1:8">
      <c r="A10" s="255" t="s">
        <v>180</v>
      </c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H14"/>
  <sheetViews>
    <sheetView showGridLines="0" workbookViewId="0">
      <selection activeCell="A2" sqref="A2"/>
    </sheetView>
  </sheetViews>
  <sheetFormatPr defaultRowHeight="14.25"/>
  <cols>
    <col min="1" max="1" width="27.125" style="5" customWidth="1"/>
    <col min="2" max="6" width="9" style="5"/>
    <col min="7" max="7" width="27" style="5" customWidth="1"/>
    <col min="8" max="16384" width="9" style="5"/>
  </cols>
  <sheetData>
    <row r="1" spans="1:8" ht="15">
      <c r="A1" s="11" t="s">
        <v>624</v>
      </c>
      <c r="B1" s="17"/>
      <c r="H1" s="38" t="s">
        <v>47</v>
      </c>
    </row>
    <row r="2" spans="1:8" s="217" customFormat="1">
      <c r="A2" s="247" t="s">
        <v>189</v>
      </c>
      <c r="B2" s="223"/>
      <c r="H2" s="228" t="s">
        <v>48</v>
      </c>
    </row>
    <row r="3" spans="1:8">
      <c r="A3" s="294" t="s">
        <v>1</v>
      </c>
      <c r="B3" s="95">
        <v>2013</v>
      </c>
      <c r="C3" s="95">
        <v>2014</v>
      </c>
      <c r="D3" s="95">
        <v>2015</v>
      </c>
      <c r="E3" s="95">
        <v>2016</v>
      </c>
      <c r="F3" s="95">
        <v>2017</v>
      </c>
      <c r="G3" s="331" t="s">
        <v>3</v>
      </c>
      <c r="H3" s="2"/>
    </row>
    <row r="4" spans="1:8" ht="15" customHeight="1" thickBot="1">
      <c r="A4" s="295"/>
      <c r="B4" s="296" t="s">
        <v>488</v>
      </c>
      <c r="C4" s="296"/>
      <c r="D4" s="296"/>
      <c r="E4" s="296"/>
      <c r="F4" s="296"/>
      <c r="G4" s="332"/>
    </row>
    <row r="5" spans="1:8">
      <c r="A5" s="13"/>
      <c r="B5" s="8"/>
      <c r="C5" s="8"/>
      <c r="D5" s="8"/>
      <c r="E5" s="8"/>
      <c r="F5" s="8"/>
      <c r="G5" s="252"/>
    </row>
    <row r="6" spans="1:8">
      <c r="A6" s="89" t="s">
        <v>136</v>
      </c>
      <c r="B6" s="48">
        <v>89.552700000000002</v>
      </c>
      <c r="C6" s="48">
        <v>87.714500000000001</v>
      </c>
      <c r="D6" s="48">
        <v>91.127200000000002</v>
      </c>
      <c r="E6" s="48">
        <v>90.542000000000002</v>
      </c>
      <c r="F6" s="48">
        <v>91.229799999999997</v>
      </c>
      <c r="G6" s="226" t="s">
        <v>184</v>
      </c>
    </row>
    <row r="7" spans="1:8">
      <c r="A7" s="89" t="s">
        <v>137</v>
      </c>
      <c r="B7" s="48">
        <v>1.9523999999999999</v>
      </c>
      <c r="C7" s="48">
        <v>1.8712</v>
      </c>
      <c r="D7" s="48">
        <v>2.1934999999999998</v>
      </c>
      <c r="E7" s="48">
        <v>2.1246999999999998</v>
      </c>
      <c r="F7" s="48">
        <v>2.0897000000000001</v>
      </c>
      <c r="G7" s="226" t="s">
        <v>187</v>
      </c>
    </row>
    <row r="8" spans="1:8">
      <c r="A8" s="89" t="s">
        <v>138</v>
      </c>
      <c r="B8" s="48">
        <v>5.6075999999999997</v>
      </c>
      <c r="C8" s="48">
        <v>4.6040000000000001</v>
      </c>
      <c r="D8" s="48">
        <v>3.6575000000000002</v>
      </c>
      <c r="E8" s="48">
        <v>4.5742000000000003</v>
      </c>
      <c r="F8" s="48">
        <v>3.9554</v>
      </c>
      <c r="G8" s="226" t="s">
        <v>188</v>
      </c>
    </row>
    <row r="9" spans="1:8" ht="28.5">
      <c r="A9" s="89" t="s">
        <v>139</v>
      </c>
      <c r="B9" s="48">
        <v>69.072299999999998</v>
      </c>
      <c r="C9" s="48">
        <v>68.6036</v>
      </c>
      <c r="D9" s="48">
        <v>72.662700000000001</v>
      </c>
      <c r="E9" s="48">
        <v>71.830399999999997</v>
      </c>
      <c r="F9" s="48">
        <v>71.5441</v>
      </c>
      <c r="G9" s="226" t="s">
        <v>185</v>
      </c>
    </row>
    <row r="10" spans="1:8">
      <c r="A10" s="89" t="s">
        <v>140</v>
      </c>
      <c r="B10" s="48"/>
      <c r="C10" s="48"/>
      <c r="D10" s="48"/>
      <c r="E10" s="48"/>
      <c r="F10" s="48"/>
      <c r="G10" s="227" t="s">
        <v>147</v>
      </c>
    </row>
    <row r="11" spans="1:8">
      <c r="A11" s="89" t="s">
        <v>141</v>
      </c>
      <c r="B11" s="48">
        <v>57.812199999999997</v>
      </c>
      <c r="C11" s="48">
        <v>57.37</v>
      </c>
      <c r="D11" s="48">
        <v>61.0595</v>
      </c>
      <c r="E11" s="48">
        <v>59.793300000000002</v>
      </c>
      <c r="F11" s="48">
        <v>59.127400000000002</v>
      </c>
      <c r="G11" s="250" t="s">
        <v>182</v>
      </c>
    </row>
    <row r="12" spans="1:8">
      <c r="A12" s="89" t="s">
        <v>142</v>
      </c>
      <c r="B12" s="48">
        <v>6.1256000000000004</v>
      </c>
      <c r="C12" s="48">
        <v>5.7167000000000003</v>
      </c>
      <c r="D12" s="48">
        <v>6.4739000000000004</v>
      </c>
      <c r="E12" s="48">
        <v>6.5255000000000001</v>
      </c>
      <c r="F12" s="48">
        <v>6.6929999999999996</v>
      </c>
      <c r="G12" s="250" t="s">
        <v>183</v>
      </c>
    </row>
    <row r="13" spans="1:8">
      <c r="A13" s="89" t="s">
        <v>181</v>
      </c>
      <c r="B13" s="48">
        <v>12.409800000000001</v>
      </c>
      <c r="C13" s="48">
        <v>12.388999999999999</v>
      </c>
      <c r="D13" s="48">
        <v>12.9443</v>
      </c>
      <c r="E13" s="48">
        <v>12.0444</v>
      </c>
      <c r="F13" s="48">
        <v>13.258699999999999</v>
      </c>
      <c r="G13" s="226" t="s">
        <v>186</v>
      </c>
    </row>
    <row r="14" spans="1:8">
      <c r="A14" s="92"/>
    </row>
  </sheetData>
  <mergeCells count="3">
    <mergeCell ref="A3:A4"/>
    <mergeCell ref="B4:F4"/>
    <mergeCell ref="G3:G4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activeCell="A2" sqref="A2"/>
    </sheetView>
  </sheetViews>
  <sheetFormatPr defaultRowHeight="14.25"/>
  <cols>
    <col min="1" max="1" width="27.125" style="5" customWidth="1"/>
    <col min="2" max="6" width="9" style="5"/>
    <col min="7" max="7" width="27.125" style="5" customWidth="1"/>
    <col min="8" max="16384" width="9" style="5"/>
  </cols>
  <sheetData>
    <row r="1" spans="1:8" ht="15">
      <c r="A1" s="11" t="s">
        <v>625</v>
      </c>
      <c r="B1" s="17"/>
      <c r="H1" s="38" t="s">
        <v>47</v>
      </c>
    </row>
    <row r="2" spans="1:8">
      <c r="A2" s="126" t="s">
        <v>6</v>
      </c>
      <c r="H2" s="38" t="s">
        <v>48</v>
      </c>
    </row>
    <row r="3" spans="1:8" s="217" customFormat="1">
      <c r="A3" s="256" t="s">
        <v>191</v>
      </c>
      <c r="H3" s="257"/>
    </row>
    <row r="4" spans="1:8" s="217" customFormat="1">
      <c r="A4" s="256" t="s">
        <v>34</v>
      </c>
    </row>
    <row r="5" spans="1:8" s="2" customFormat="1" ht="22.5" customHeight="1" thickBot="1">
      <c r="A5" s="96" t="s">
        <v>1</v>
      </c>
      <c r="B5" s="97">
        <v>2013</v>
      </c>
      <c r="C5" s="97">
        <v>2014</v>
      </c>
      <c r="D5" s="97">
        <v>2015</v>
      </c>
      <c r="E5" s="97">
        <v>2016</v>
      </c>
      <c r="F5" s="97">
        <v>2017</v>
      </c>
      <c r="G5" s="232" t="s">
        <v>3</v>
      </c>
    </row>
    <row r="6" spans="1:8">
      <c r="A6" s="13"/>
      <c r="B6" s="8"/>
      <c r="C6" s="8"/>
      <c r="D6" s="8"/>
      <c r="E6" s="8"/>
      <c r="F6" s="8"/>
      <c r="G6" s="258"/>
    </row>
    <row r="7" spans="1:8" ht="15">
      <c r="A7" s="24" t="s">
        <v>193</v>
      </c>
      <c r="B7" s="10"/>
      <c r="C7" s="10"/>
      <c r="D7" s="10"/>
      <c r="E7" s="10"/>
      <c r="F7" s="10"/>
      <c r="G7" s="253" t="s">
        <v>194</v>
      </c>
    </row>
    <row r="8" spans="1:8">
      <c r="A8" s="89" t="s">
        <v>143</v>
      </c>
      <c r="B8" s="12">
        <v>20583</v>
      </c>
      <c r="C8" s="10">
        <v>20863.8</v>
      </c>
      <c r="D8" s="10">
        <v>21023.5</v>
      </c>
      <c r="E8" s="10">
        <v>21134.2</v>
      </c>
      <c r="F8" s="12">
        <v>21233</v>
      </c>
      <c r="G8" s="227" t="s">
        <v>195</v>
      </c>
    </row>
    <row r="9" spans="1:8">
      <c r="A9" s="89" t="s">
        <v>144</v>
      </c>
      <c r="B9" s="10">
        <v>5538.1</v>
      </c>
      <c r="C9" s="12">
        <v>5918</v>
      </c>
      <c r="D9" s="10">
        <v>6278.9</v>
      </c>
      <c r="E9" s="10">
        <v>6459.9</v>
      </c>
      <c r="F9" s="10">
        <v>6442.9</v>
      </c>
      <c r="G9" s="227" t="s">
        <v>196</v>
      </c>
    </row>
    <row r="10" spans="1:8">
      <c r="A10" s="89"/>
      <c r="B10" s="10"/>
      <c r="C10" s="10"/>
      <c r="D10" s="10"/>
      <c r="E10" s="10"/>
      <c r="F10" s="10"/>
      <c r="G10" s="254"/>
    </row>
    <row r="11" spans="1:8" ht="45">
      <c r="A11" s="24" t="s">
        <v>192</v>
      </c>
      <c r="B11" s="10"/>
      <c r="C11" s="10"/>
      <c r="D11" s="10"/>
      <c r="E11" s="10"/>
      <c r="F11" s="10"/>
      <c r="G11" s="253" t="s">
        <v>197</v>
      </c>
    </row>
    <row r="12" spans="1:8">
      <c r="A12" s="89" t="s">
        <v>145</v>
      </c>
      <c r="B12" s="12">
        <v>358.76799999999997</v>
      </c>
      <c r="C12" s="12">
        <v>365.36500000000001</v>
      </c>
      <c r="D12" s="12">
        <v>369.59300000000002</v>
      </c>
      <c r="E12" s="12">
        <v>373.71899999999999</v>
      </c>
      <c r="F12" s="12">
        <v>377.495</v>
      </c>
      <c r="G12" s="227" t="s">
        <v>195</v>
      </c>
    </row>
    <row r="13" spans="1:8">
      <c r="A13" s="89" t="s">
        <v>146</v>
      </c>
      <c r="B13" s="12">
        <v>116.983</v>
      </c>
      <c r="C13" s="12">
        <v>123.267</v>
      </c>
      <c r="D13" s="12">
        <v>128.06299999999999</v>
      </c>
      <c r="E13" s="12">
        <v>133.107</v>
      </c>
      <c r="F13" s="12">
        <v>134.53399999999999</v>
      </c>
      <c r="G13" s="227" t="s">
        <v>196</v>
      </c>
    </row>
    <row r="14" spans="1:8">
      <c r="A14" s="89"/>
      <c r="B14" s="10"/>
      <c r="C14" s="10"/>
      <c r="D14" s="10"/>
      <c r="E14" s="10"/>
      <c r="F14" s="10"/>
      <c r="G14" s="254"/>
    </row>
    <row r="15" spans="1:8" ht="47.25">
      <c r="A15" s="24" t="s">
        <v>199</v>
      </c>
      <c r="B15" s="120">
        <v>57.812199999999997</v>
      </c>
      <c r="C15" s="120">
        <v>57.37</v>
      </c>
      <c r="D15" s="120">
        <v>61.0595</v>
      </c>
      <c r="E15" s="120">
        <v>59.793300000000002</v>
      </c>
      <c r="F15" s="120">
        <v>59.1</v>
      </c>
      <c r="G15" s="253" t="s">
        <v>491</v>
      </c>
    </row>
    <row r="16" spans="1:8">
      <c r="A16" s="89" t="s">
        <v>200</v>
      </c>
      <c r="B16" s="12">
        <v>30.742899999999999</v>
      </c>
      <c r="C16" s="12">
        <v>30.441099999999999</v>
      </c>
      <c r="D16" s="12">
        <v>30.9802</v>
      </c>
      <c r="E16" s="12">
        <v>30.2879</v>
      </c>
      <c r="F16" s="12">
        <v>29.935099999999998</v>
      </c>
      <c r="G16" s="227" t="s">
        <v>202</v>
      </c>
    </row>
    <row r="17" spans="1:7" ht="16.5">
      <c r="A17" s="88" t="s">
        <v>190</v>
      </c>
      <c r="B17" s="10">
        <v>30.7</v>
      </c>
      <c r="C17" s="10">
        <v>30.5</v>
      </c>
      <c r="D17" s="10">
        <v>31.3</v>
      </c>
      <c r="E17" s="10">
        <v>30.5</v>
      </c>
      <c r="F17" s="10">
        <v>30.2</v>
      </c>
      <c r="G17" s="250" t="s">
        <v>492</v>
      </c>
    </row>
    <row r="18" spans="1:7">
      <c r="A18" s="89" t="s">
        <v>201</v>
      </c>
      <c r="B18" s="12">
        <v>27.069299999999998</v>
      </c>
      <c r="C18" s="12">
        <v>26.928899999999999</v>
      </c>
      <c r="D18" s="12">
        <v>30.0793</v>
      </c>
      <c r="E18" s="12">
        <v>29.505400000000002</v>
      </c>
      <c r="F18" s="12">
        <v>29.192299999999999</v>
      </c>
      <c r="G18" s="227" t="s">
        <v>203</v>
      </c>
    </row>
    <row r="19" spans="1:7" ht="14.25" customHeight="1">
      <c r="A19" s="88" t="s">
        <v>190</v>
      </c>
      <c r="B19" s="10">
        <v>23.4</v>
      </c>
      <c r="C19" s="10">
        <v>23.3</v>
      </c>
      <c r="D19" s="10">
        <v>26.1</v>
      </c>
      <c r="E19" s="10">
        <v>25.8</v>
      </c>
      <c r="F19" s="10">
        <v>25.6</v>
      </c>
      <c r="G19" s="250" t="s">
        <v>492</v>
      </c>
    </row>
    <row r="20" spans="1:7" ht="19.5" customHeight="1">
      <c r="A20" s="299" t="s">
        <v>204</v>
      </c>
      <c r="B20" s="299"/>
      <c r="C20" s="299"/>
      <c r="D20" s="299"/>
      <c r="E20" s="299"/>
      <c r="F20" s="299"/>
      <c r="G20" s="299"/>
    </row>
    <row r="21" spans="1:7">
      <c r="A21" s="297" t="s">
        <v>198</v>
      </c>
      <c r="B21" s="297"/>
      <c r="C21" s="297"/>
      <c r="D21" s="297"/>
      <c r="E21" s="297"/>
      <c r="F21" s="297"/>
      <c r="G21" s="297"/>
    </row>
  </sheetData>
  <mergeCells count="2">
    <mergeCell ref="A20:G20"/>
    <mergeCell ref="A21:G21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3" sqref="A3:A7"/>
    </sheetView>
  </sheetViews>
  <sheetFormatPr defaultRowHeight="14.25"/>
  <cols>
    <col min="1" max="1" width="24" style="5" customWidth="1"/>
    <col min="2" max="7" width="12.75" style="5" customWidth="1"/>
    <col min="8" max="16384" width="9" style="5"/>
  </cols>
  <sheetData>
    <row r="1" spans="1:8" ht="18" customHeight="1">
      <c r="A1" s="11" t="s">
        <v>651</v>
      </c>
      <c r="B1" s="17"/>
      <c r="H1" s="38" t="s">
        <v>47</v>
      </c>
    </row>
    <row r="2" spans="1:8">
      <c r="A2" s="247" t="s">
        <v>652</v>
      </c>
      <c r="H2" s="38" t="s">
        <v>48</v>
      </c>
    </row>
    <row r="3" spans="1:8" s="2" customFormat="1" ht="24" customHeight="1">
      <c r="A3" s="294" t="s">
        <v>451</v>
      </c>
      <c r="B3" s="328" t="s">
        <v>494</v>
      </c>
      <c r="C3" s="328"/>
      <c r="D3" s="328" t="s">
        <v>495</v>
      </c>
      <c r="E3" s="328"/>
      <c r="F3" s="328" t="s">
        <v>496</v>
      </c>
      <c r="G3" s="330"/>
    </row>
    <row r="4" spans="1:8" s="2" customFormat="1" ht="42.75" customHeight="1">
      <c r="A4" s="294"/>
      <c r="B4" s="328"/>
      <c r="C4" s="328"/>
      <c r="D4" s="328"/>
      <c r="E4" s="328"/>
      <c r="F4" s="328"/>
      <c r="G4" s="330"/>
    </row>
    <row r="5" spans="1:8" s="2" customFormat="1" ht="36.75" customHeight="1">
      <c r="A5" s="294"/>
      <c r="B5" s="205" t="s">
        <v>497</v>
      </c>
      <c r="C5" s="205" t="s">
        <v>498</v>
      </c>
      <c r="D5" s="205" t="s">
        <v>499</v>
      </c>
      <c r="E5" s="205" t="s">
        <v>500</v>
      </c>
      <c r="F5" s="328" t="s">
        <v>504</v>
      </c>
      <c r="G5" s="330" t="s">
        <v>505</v>
      </c>
    </row>
    <row r="6" spans="1:8" s="2" customFormat="1" ht="20.25" customHeight="1">
      <c r="A6" s="294"/>
      <c r="B6" s="328" t="s">
        <v>501</v>
      </c>
      <c r="C6" s="328"/>
      <c r="D6" s="328" t="s">
        <v>502</v>
      </c>
      <c r="E6" s="328"/>
      <c r="F6" s="328"/>
      <c r="G6" s="330"/>
    </row>
    <row r="7" spans="1:8" s="2" customFormat="1" ht="20.25" customHeight="1" thickBot="1">
      <c r="A7" s="295"/>
      <c r="B7" s="296" t="s">
        <v>503</v>
      </c>
      <c r="C7" s="296"/>
      <c r="D7" s="296"/>
      <c r="E7" s="296"/>
      <c r="F7" s="296"/>
      <c r="G7" s="316"/>
    </row>
    <row r="8" spans="1:8">
      <c r="A8" s="13"/>
      <c r="B8" s="8"/>
      <c r="C8" s="8"/>
      <c r="D8" s="8"/>
      <c r="E8" s="8"/>
      <c r="F8" s="8"/>
      <c r="G8" s="108"/>
    </row>
    <row r="9" spans="1:8" ht="15">
      <c r="A9" s="26" t="s">
        <v>42</v>
      </c>
      <c r="B9" s="21">
        <v>21233</v>
      </c>
      <c r="C9" s="110">
        <v>6442.9</v>
      </c>
      <c r="D9" s="110">
        <v>377495</v>
      </c>
      <c r="E9" s="110">
        <v>134534</v>
      </c>
      <c r="F9" s="110">
        <v>59127.4</v>
      </c>
      <c r="G9" s="111">
        <v>27.8</v>
      </c>
    </row>
    <row r="10" spans="1:8" ht="15">
      <c r="A10" s="243" t="s">
        <v>35</v>
      </c>
      <c r="B10" s="110"/>
      <c r="C10" s="110"/>
      <c r="D10" s="110"/>
      <c r="E10" s="110"/>
      <c r="F10" s="110"/>
      <c r="G10" s="111"/>
    </row>
    <row r="11" spans="1:8" ht="15">
      <c r="A11" s="28" t="s">
        <v>43</v>
      </c>
      <c r="B11" s="110">
        <v>4260.5</v>
      </c>
      <c r="C11" s="110">
        <v>1279.3</v>
      </c>
      <c r="D11" s="110">
        <v>62034</v>
      </c>
      <c r="E11" s="110">
        <v>28126</v>
      </c>
      <c r="F11" s="110">
        <v>8286.2999999999993</v>
      </c>
      <c r="G11" s="111">
        <v>27.3</v>
      </c>
    </row>
    <row r="12" spans="1:8">
      <c r="A12" s="243" t="s">
        <v>36</v>
      </c>
      <c r="B12" s="10"/>
      <c r="C12" s="10"/>
      <c r="D12" s="10"/>
      <c r="E12" s="10"/>
      <c r="F12" s="10"/>
      <c r="G12" s="112"/>
    </row>
    <row r="13" spans="1:8">
      <c r="A13" s="29" t="s">
        <v>7</v>
      </c>
      <c r="B13" s="10"/>
      <c r="C13" s="10"/>
      <c r="D13" s="10"/>
      <c r="E13" s="10"/>
      <c r="F13" s="10"/>
      <c r="G13" s="112"/>
    </row>
    <row r="14" spans="1:8">
      <c r="A14" s="244" t="s">
        <v>37</v>
      </c>
      <c r="B14" s="10"/>
      <c r="C14" s="10"/>
      <c r="D14" s="10"/>
      <c r="E14" s="10"/>
      <c r="F14" s="10"/>
      <c r="G14" s="112"/>
    </row>
    <row r="15" spans="1:8">
      <c r="A15" s="30" t="s">
        <v>8</v>
      </c>
      <c r="B15" s="10">
        <v>1970.4</v>
      </c>
      <c r="C15" s="10">
        <v>499.3</v>
      </c>
      <c r="D15" s="10">
        <v>25258</v>
      </c>
      <c r="E15" s="10">
        <v>10111</v>
      </c>
      <c r="F15" s="10">
        <v>2943.1</v>
      </c>
      <c r="G15" s="112">
        <v>26.2</v>
      </c>
    </row>
    <row r="16" spans="1:8">
      <c r="A16" s="30" t="s">
        <v>9</v>
      </c>
      <c r="B16" s="10">
        <v>605.5</v>
      </c>
      <c r="C16" s="12">
        <v>162</v>
      </c>
      <c r="D16" s="10">
        <v>8805</v>
      </c>
      <c r="E16" s="10">
        <v>3524</v>
      </c>
      <c r="F16" s="10">
        <v>953.4</v>
      </c>
      <c r="G16" s="127">
        <v>27</v>
      </c>
    </row>
    <row r="17" spans="1:7">
      <c r="A17" s="30" t="s">
        <v>10</v>
      </c>
      <c r="B17" s="10">
        <v>873.9</v>
      </c>
      <c r="C17" s="10">
        <v>170.9</v>
      </c>
      <c r="D17" s="10">
        <v>13033</v>
      </c>
      <c r="E17" s="10">
        <v>4265</v>
      </c>
      <c r="F17" s="10">
        <v>1687.3</v>
      </c>
      <c r="G17" s="112">
        <v>28.2</v>
      </c>
    </row>
    <row r="18" spans="1:7">
      <c r="A18" s="30" t="s">
        <v>11</v>
      </c>
      <c r="B18" s="12">
        <v>622</v>
      </c>
      <c r="C18" s="10">
        <v>271.8</v>
      </c>
      <c r="D18" s="10">
        <v>8153</v>
      </c>
      <c r="E18" s="10">
        <v>3554</v>
      </c>
      <c r="F18" s="12">
        <v>1082</v>
      </c>
      <c r="G18" s="127">
        <v>27.7</v>
      </c>
    </row>
    <row r="19" spans="1:7">
      <c r="A19" s="29" t="s">
        <v>12</v>
      </c>
      <c r="B19" s="10"/>
      <c r="C19" s="10"/>
      <c r="D19" s="10"/>
      <c r="E19" s="10"/>
      <c r="F19" s="10"/>
      <c r="G19" s="112"/>
    </row>
    <row r="20" spans="1:7" ht="14.25" customHeight="1">
      <c r="A20" s="244" t="s">
        <v>38</v>
      </c>
      <c r="B20" s="110"/>
      <c r="C20" s="110"/>
      <c r="D20" s="110"/>
      <c r="E20" s="110"/>
      <c r="F20" s="110"/>
      <c r="G20" s="111"/>
    </row>
    <row r="21" spans="1:7" ht="14.25" customHeight="1">
      <c r="A21" s="30" t="s">
        <v>13</v>
      </c>
      <c r="B21" s="10">
        <v>188.7</v>
      </c>
      <c r="C21" s="10">
        <v>175.3</v>
      </c>
      <c r="D21" s="10">
        <v>6785</v>
      </c>
      <c r="E21" s="10">
        <v>6672</v>
      </c>
      <c r="F21" s="10">
        <v>1620.5</v>
      </c>
      <c r="G21" s="112">
        <v>28.3</v>
      </c>
    </row>
    <row r="22" spans="1:7">
      <c r="A22" s="29"/>
      <c r="B22" s="10"/>
      <c r="C22" s="10"/>
      <c r="D22" s="10"/>
      <c r="E22" s="10"/>
      <c r="F22" s="10"/>
      <c r="G22" s="112"/>
    </row>
    <row r="23" spans="1:7" ht="15">
      <c r="A23" s="28" t="s">
        <v>14</v>
      </c>
      <c r="B23" s="10"/>
      <c r="C23" s="10"/>
      <c r="D23" s="10"/>
      <c r="E23" s="10"/>
      <c r="F23" s="10"/>
      <c r="G23" s="112"/>
    </row>
    <row r="24" spans="1:7" ht="15">
      <c r="A24" s="28" t="s">
        <v>44</v>
      </c>
      <c r="B24" s="110">
        <v>6448.6</v>
      </c>
      <c r="C24" s="110">
        <v>2020.6</v>
      </c>
      <c r="D24" s="110">
        <v>115719</v>
      </c>
      <c r="E24" s="110">
        <v>41047</v>
      </c>
      <c r="F24" s="110">
        <v>14530.3</v>
      </c>
      <c r="G24" s="22">
        <v>23</v>
      </c>
    </row>
    <row r="25" spans="1:7">
      <c r="A25" s="243" t="s">
        <v>36</v>
      </c>
      <c r="B25" s="10"/>
      <c r="C25" s="10"/>
      <c r="D25" s="10"/>
      <c r="E25" s="10"/>
      <c r="F25" s="10"/>
      <c r="G25" s="112"/>
    </row>
    <row r="26" spans="1:7">
      <c r="A26" s="29" t="s">
        <v>7</v>
      </c>
      <c r="B26" s="10"/>
      <c r="C26" s="10"/>
      <c r="D26" s="10"/>
      <c r="E26" s="10"/>
      <c r="F26" s="10"/>
      <c r="G26" s="112"/>
    </row>
    <row r="27" spans="1:7">
      <c r="A27" s="244" t="s">
        <v>37</v>
      </c>
      <c r="B27" s="10"/>
      <c r="C27" s="10"/>
      <c r="D27" s="10"/>
      <c r="E27" s="10"/>
      <c r="F27" s="10"/>
      <c r="G27" s="112"/>
    </row>
    <row r="28" spans="1:7">
      <c r="A28" s="30" t="s">
        <v>15</v>
      </c>
      <c r="B28" s="12">
        <v>1013</v>
      </c>
      <c r="C28" s="10">
        <v>613.29999999999995</v>
      </c>
      <c r="D28" s="10">
        <v>23972</v>
      </c>
      <c r="E28" s="10">
        <v>13627</v>
      </c>
      <c r="F28" s="10">
        <v>2634.8</v>
      </c>
      <c r="G28" s="112">
        <v>25.8</v>
      </c>
    </row>
    <row r="29" spans="1:7">
      <c r="A29" s="30" t="s">
        <v>16</v>
      </c>
      <c r="B29" s="10">
        <v>1372.9</v>
      </c>
      <c r="C29" s="10">
        <v>224.5</v>
      </c>
      <c r="D29" s="10">
        <v>19455</v>
      </c>
      <c r="E29" s="10">
        <v>4136</v>
      </c>
      <c r="F29" s="10">
        <v>1714.9</v>
      </c>
      <c r="G29" s="112">
        <v>21.8</v>
      </c>
    </row>
    <row r="30" spans="1:7">
      <c r="A30" s="30" t="s">
        <v>17</v>
      </c>
      <c r="B30" s="10">
        <v>835.1</v>
      </c>
      <c r="C30" s="10">
        <v>169.2</v>
      </c>
      <c r="D30" s="10">
        <v>10615</v>
      </c>
      <c r="E30" s="10">
        <v>3625</v>
      </c>
      <c r="F30" s="10">
        <v>1264.3</v>
      </c>
      <c r="G30" s="112">
        <v>19.5</v>
      </c>
    </row>
    <row r="31" spans="1:7">
      <c r="A31" s="30" t="s">
        <v>18</v>
      </c>
      <c r="B31" s="10">
        <v>904.6</v>
      </c>
      <c r="C31" s="10">
        <v>194.9</v>
      </c>
      <c r="D31" s="10">
        <v>15867</v>
      </c>
      <c r="E31" s="10">
        <v>3154</v>
      </c>
      <c r="F31" s="10">
        <v>1651.1</v>
      </c>
      <c r="G31" s="112">
        <v>25.5</v>
      </c>
    </row>
    <row r="32" spans="1:7">
      <c r="A32" s="30" t="s">
        <v>19</v>
      </c>
      <c r="B32" s="10">
        <v>924.7</v>
      </c>
      <c r="C32" s="12">
        <v>260</v>
      </c>
      <c r="D32" s="10">
        <v>16294</v>
      </c>
      <c r="E32" s="10">
        <v>5641</v>
      </c>
      <c r="F32" s="10">
        <v>2027.8</v>
      </c>
      <c r="G32" s="112">
        <v>23.9</v>
      </c>
    </row>
    <row r="33" spans="1:7">
      <c r="A33" s="30" t="s">
        <v>20</v>
      </c>
      <c r="B33" s="10">
        <v>1064.9000000000001</v>
      </c>
      <c r="C33" s="12">
        <v>233</v>
      </c>
      <c r="D33" s="10">
        <v>19621</v>
      </c>
      <c r="E33" s="10">
        <v>4275</v>
      </c>
      <c r="F33" s="10">
        <v>1768.9</v>
      </c>
      <c r="G33" s="112">
        <v>16.399999999999999</v>
      </c>
    </row>
    <row r="34" spans="1:7">
      <c r="A34" s="29" t="s">
        <v>21</v>
      </c>
      <c r="B34" s="10"/>
      <c r="C34" s="10"/>
      <c r="D34" s="10"/>
      <c r="E34" s="10"/>
      <c r="F34" s="10"/>
      <c r="G34" s="112"/>
    </row>
    <row r="35" spans="1:7">
      <c r="A35" s="244" t="s">
        <v>39</v>
      </c>
      <c r="B35" s="10"/>
      <c r="C35" s="10"/>
      <c r="D35" s="10"/>
      <c r="E35" s="10"/>
      <c r="F35" s="10"/>
      <c r="G35" s="112"/>
    </row>
    <row r="36" spans="1:7">
      <c r="A36" s="30" t="s">
        <v>22</v>
      </c>
      <c r="B36" s="12">
        <v>185</v>
      </c>
      <c r="C36" s="10">
        <v>177.2</v>
      </c>
      <c r="D36" s="10">
        <v>4359</v>
      </c>
      <c r="E36" s="10">
        <v>2739</v>
      </c>
      <c r="F36" s="10">
        <v>1677.7</v>
      </c>
      <c r="G36" s="112">
        <v>26.4</v>
      </c>
    </row>
    <row r="37" spans="1:7">
      <c r="A37" s="30" t="s">
        <v>23</v>
      </c>
      <c r="B37" s="10">
        <v>148.4</v>
      </c>
      <c r="C37" s="10">
        <v>148.5</v>
      </c>
      <c r="D37" s="10">
        <v>5536</v>
      </c>
      <c r="E37" s="10">
        <v>3850</v>
      </c>
      <c r="F37" s="10">
        <v>1790.8</v>
      </c>
      <c r="G37" s="112">
        <v>27.8</v>
      </c>
    </row>
    <row r="38" spans="1:7">
      <c r="A38" s="29"/>
      <c r="B38" s="10"/>
      <c r="C38" s="10"/>
      <c r="D38" s="10"/>
      <c r="E38" s="10"/>
      <c r="F38" s="10"/>
      <c r="G38" s="112"/>
    </row>
    <row r="39" spans="1:7" ht="15">
      <c r="A39" s="28" t="s">
        <v>45</v>
      </c>
      <c r="B39" s="110">
        <v>5525.4</v>
      </c>
      <c r="C39" s="110">
        <v>1818.1</v>
      </c>
      <c r="D39" s="110">
        <v>101938</v>
      </c>
      <c r="E39" s="110">
        <v>34403</v>
      </c>
      <c r="F39" s="21">
        <v>22333</v>
      </c>
      <c r="G39" s="111">
        <v>31.4</v>
      </c>
    </row>
    <row r="40" spans="1:7">
      <c r="A40" s="243" t="s">
        <v>36</v>
      </c>
      <c r="B40" s="10"/>
      <c r="C40" s="10"/>
      <c r="D40" s="10"/>
      <c r="E40" s="10"/>
      <c r="F40" s="10"/>
      <c r="G40" s="112"/>
    </row>
    <row r="41" spans="1:7">
      <c r="A41" s="29" t="s">
        <v>7</v>
      </c>
      <c r="B41" s="10"/>
      <c r="C41" s="10"/>
      <c r="D41" s="10"/>
      <c r="E41" s="10"/>
      <c r="F41" s="10"/>
      <c r="G41" s="112"/>
    </row>
    <row r="42" spans="1:7" ht="15">
      <c r="A42" s="244" t="s">
        <v>37</v>
      </c>
      <c r="B42" s="110"/>
      <c r="C42" s="110"/>
      <c r="D42" s="110"/>
      <c r="E42" s="110"/>
      <c r="F42" s="110"/>
      <c r="G42" s="111"/>
    </row>
    <row r="43" spans="1:7">
      <c r="A43" s="30" t="s">
        <v>24</v>
      </c>
      <c r="B43" s="10">
        <v>1221.7</v>
      </c>
      <c r="C43" s="10">
        <v>402.9</v>
      </c>
      <c r="D43" s="10">
        <v>22397</v>
      </c>
      <c r="E43" s="10">
        <v>9144</v>
      </c>
      <c r="F43" s="10">
        <v>2439.4</v>
      </c>
      <c r="G43" s="112">
        <v>27.4</v>
      </c>
    </row>
    <row r="44" spans="1:7">
      <c r="A44" s="30" t="s">
        <v>25</v>
      </c>
      <c r="B44" s="12">
        <v>2154</v>
      </c>
      <c r="C44" s="10">
        <v>405.9</v>
      </c>
      <c r="D44" s="10">
        <v>37173</v>
      </c>
      <c r="E44" s="10">
        <v>6276</v>
      </c>
      <c r="F44" s="10">
        <v>4429.7</v>
      </c>
      <c r="G44" s="127">
        <v>29</v>
      </c>
    </row>
    <row r="45" spans="1:7">
      <c r="A45" s="30" t="s">
        <v>26</v>
      </c>
      <c r="B45" s="10">
        <v>888.9</v>
      </c>
      <c r="C45" s="10">
        <v>193.4</v>
      </c>
      <c r="D45" s="10">
        <v>11614</v>
      </c>
      <c r="E45" s="10">
        <v>2552</v>
      </c>
      <c r="F45" s="10">
        <v>1699.5</v>
      </c>
      <c r="G45" s="112">
        <v>29.6</v>
      </c>
    </row>
    <row r="46" spans="1:7">
      <c r="A46" s="30" t="s">
        <v>27</v>
      </c>
      <c r="B46" s="12">
        <v>608</v>
      </c>
      <c r="C46" s="10">
        <v>145.4</v>
      </c>
      <c r="D46" s="10">
        <v>11688</v>
      </c>
      <c r="E46" s="10">
        <v>2883</v>
      </c>
      <c r="F46" s="10">
        <v>2091.1</v>
      </c>
      <c r="G46" s="112">
        <v>28.8</v>
      </c>
    </row>
    <row r="47" spans="1:7">
      <c r="A47" s="29" t="s">
        <v>12</v>
      </c>
      <c r="B47" s="10"/>
      <c r="C47" s="10"/>
      <c r="D47" s="10"/>
      <c r="E47" s="10"/>
      <c r="F47" s="10"/>
      <c r="G47" s="112"/>
    </row>
    <row r="48" spans="1:7">
      <c r="A48" s="244" t="s">
        <v>38</v>
      </c>
      <c r="B48" s="10"/>
      <c r="C48" s="10"/>
      <c r="D48" s="10"/>
      <c r="E48" s="10"/>
      <c r="F48" s="10"/>
      <c r="G48" s="112"/>
    </row>
    <row r="49" spans="1:7">
      <c r="A49" s="30" t="s">
        <v>4</v>
      </c>
      <c r="B49" s="10">
        <v>652.79999999999995</v>
      </c>
      <c r="C49" s="10">
        <v>670.5</v>
      </c>
      <c r="D49" s="10">
        <v>19066</v>
      </c>
      <c r="E49" s="10">
        <v>13548</v>
      </c>
      <c r="F49" s="10">
        <v>11673.3</v>
      </c>
      <c r="G49" s="112">
        <v>34.299999999999997</v>
      </c>
    </row>
    <row r="50" spans="1:7">
      <c r="A50" s="29"/>
      <c r="B50" s="10"/>
      <c r="C50" s="10"/>
      <c r="D50" s="10"/>
      <c r="E50" s="10"/>
      <c r="F50" s="10"/>
      <c r="G50" s="112"/>
    </row>
    <row r="51" spans="1:7" ht="15">
      <c r="A51" s="28" t="s">
        <v>46</v>
      </c>
      <c r="B51" s="110">
        <v>4998.5</v>
      </c>
      <c r="C51" s="110">
        <v>1324.9</v>
      </c>
      <c r="D51" s="110">
        <v>97804</v>
      </c>
      <c r="E51" s="110">
        <v>30958</v>
      </c>
      <c r="F51" s="110">
        <v>13977.8</v>
      </c>
      <c r="G51" s="111">
        <v>28.9</v>
      </c>
    </row>
    <row r="52" spans="1:7">
      <c r="A52" s="243" t="s">
        <v>36</v>
      </c>
      <c r="B52" s="10"/>
      <c r="C52" s="10"/>
      <c r="D52" s="10"/>
      <c r="E52" s="10"/>
      <c r="F52" s="10"/>
      <c r="G52" s="112"/>
    </row>
    <row r="53" spans="1:7">
      <c r="A53" s="29" t="s">
        <v>7</v>
      </c>
      <c r="B53" s="10"/>
      <c r="C53" s="10"/>
      <c r="D53" s="10"/>
      <c r="E53" s="10"/>
      <c r="F53" s="10"/>
      <c r="G53" s="112"/>
    </row>
    <row r="54" spans="1:7">
      <c r="A54" s="244" t="s">
        <v>37</v>
      </c>
      <c r="B54" s="10"/>
      <c r="C54" s="10"/>
      <c r="D54" s="10"/>
      <c r="E54" s="10"/>
      <c r="F54" s="10"/>
      <c r="G54" s="112"/>
    </row>
    <row r="55" spans="1:7">
      <c r="A55" s="30" t="s">
        <v>28</v>
      </c>
      <c r="B55" s="10">
        <v>451.7</v>
      </c>
      <c r="C55" s="10">
        <v>61.5</v>
      </c>
      <c r="D55" s="10">
        <v>9557</v>
      </c>
      <c r="E55" s="10">
        <v>2782</v>
      </c>
      <c r="F55" s="10">
        <v>1053.0999999999999</v>
      </c>
      <c r="G55" s="112">
        <v>22.7</v>
      </c>
    </row>
    <row r="56" spans="1:7">
      <c r="A56" s="30" t="s">
        <v>29</v>
      </c>
      <c r="B56" s="10">
        <v>914.4</v>
      </c>
      <c r="C56" s="10">
        <v>242.7</v>
      </c>
      <c r="D56" s="10">
        <v>16933</v>
      </c>
      <c r="E56" s="10">
        <v>4863</v>
      </c>
      <c r="F56" s="10">
        <v>2725.8</v>
      </c>
      <c r="G56" s="112">
        <v>28.2</v>
      </c>
    </row>
    <row r="57" spans="1:7">
      <c r="A57" s="30" t="s">
        <v>30</v>
      </c>
      <c r="B57" s="10">
        <v>1263.0999999999999</v>
      </c>
      <c r="C57" s="10">
        <v>343.6</v>
      </c>
      <c r="D57" s="10">
        <v>24758</v>
      </c>
      <c r="E57" s="10">
        <v>8180</v>
      </c>
      <c r="F57" s="10">
        <v>3677.6</v>
      </c>
      <c r="G57" s="127">
        <v>34</v>
      </c>
    </row>
    <row r="58" spans="1:7">
      <c r="A58" s="30" t="s">
        <v>31</v>
      </c>
      <c r="B58" s="10">
        <v>700.7</v>
      </c>
      <c r="C58" s="10">
        <v>110.2</v>
      </c>
      <c r="D58" s="10">
        <v>13460</v>
      </c>
      <c r="E58" s="10">
        <v>2325</v>
      </c>
      <c r="F58" s="10">
        <v>1678.3</v>
      </c>
      <c r="G58" s="112">
        <v>27.8</v>
      </c>
    </row>
    <row r="59" spans="1:7">
      <c r="A59" s="30" t="s">
        <v>32</v>
      </c>
      <c r="B59" s="10">
        <v>1007.4</v>
      </c>
      <c r="C59" s="10">
        <v>432.7</v>
      </c>
      <c r="D59" s="10">
        <v>21064</v>
      </c>
      <c r="E59" s="10">
        <v>9670</v>
      </c>
      <c r="F59" s="10">
        <v>3287.4</v>
      </c>
      <c r="G59" s="112">
        <v>28.7</v>
      </c>
    </row>
    <row r="60" spans="1:7">
      <c r="A60" s="19" t="s">
        <v>33</v>
      </c>
      <c r="B60" s="10">
        <v>661.2</v>
      </c>
      <c r="C60" s="10">
        <v>134.19999999999999</v>
      </c>
      <c r="D60" s="10">
        <v>12032</v>
      </c>
      <c r="E60" s="10">
        <v>3138</v>
      </c>
      <c r="F60" s="10">
        <v>1555.6</v>
      </c>
      <c r="G60" s="112">
        <v>27.4</v>
      </c>
    </row>
  </sheetData>
  <mergeCells count="9">
    <mergeCell ref="A3:A7"/>
    <mergeCell ref="B3:C4"/>
    <mergeCell ref="D3:E4"/>
    <mergeCell ref="G5:G7"/>
    <mergeCell ref="F3:G4"/>
    <mergeCell ref="F5:F7"/>
    <mergeCell ref="B6:C6"/>
    <mergeCell ref="D6:E6"/>
    <mergeCell ref="B7:E7"/>
  </mergeCells>
  <hyperlinks>
    <hyperlink ref="H1:H2" location="'Spis tablic'!A1" display="Spis tablic"/>
  </hyperlinks>
  <pageMargins left="0.7" right="0.7" top="0.75" bottom="0.75" header="0.3" footer="0.3"/>
  <pageSetup paperSize="9" scale="7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workbookViewId="0">
      <selection activeCell="H1" sqref="H1"/>
    </sheetView>
  </sheetViews>
  <sheetFormatPr defaultRowHeight="14.25"/>
  <cols>
    <col min="1" max="1" width="26.875" customWidth="1"/>
    <col min="5" max="5" width="9.375" customWidth="1"/>
    <col min="7" max="7" width="27" customWidth="1"/>
  </cols>
  <sheetData>
    <row r="1" spans="1:8" ht="15">
      <c r="A1" s="11" t="s">
        <v>626</v>
      </c>
      <c r="B1" s="17"/>
      <c r="C1" s="5"/>
      <c r="D1" s="5"/>
      <c r="E1" s="5"/>
      <c r="F1" s="5"/>
      <c r="H1" s="38" t="s">
        <v>47</v>
      </c>
    </row>
    <row r="2" spans="1:8" s="217" customFormat="1" ht="18" customHeight="1">
      <c r="A2" s="247" t="s">
        <v>226</v>
      </c>
      <c r="H2" s="228" t="s">
        <v>48</v>
      </c>
    </row>
    <row r="3" spans="1:8" ht="24.75" customHeight="1" thickBot="1">
      <c r="A3" s="128" t="s">
        <v>1</v>
      </c>
      <c r="B3" s="129">
        <v>2013</v>
      </c>
      <c r="C3" s="129">
        <v>2014</v>
      </c>
      <c r="D3" s="129">
        <v>2015</v>
      </c>
      <c r="E3" s="129">
        <v>2016</v>
      </c>
      <c r="F3" s="129">
        <v>2017</v>
      </c>
      <c r="G3" s="232" t="s">
        <v>3</v>
      </c>
      <c r="H3" s="2"/>
    </row>
    <row r="4" spans="1:8" s="2" customFormat="1" ht="21" customHeight="1">
      <c r="A4" s="335" t="s">
        <v>506</v>
      </c>
      <c r="B4" s="335"/>
      <c r="C4" s="335"/>
      <c r="D4" s="335"/>
      <c r="E4" s="335"/>
      <c r="F4" s="335"/>
      <c r="G4" s="335"/>
    </row>
    <row r="5" spans="1:8" s="2" customFormat="1" ht="15">
      <c r="A5" s="24" t="s">
        <v>233</v>
      </c>
      <c r="B5" s="134">
        <v>158.9</v>
      </c>
      <c r="C5" s="134">
        <v>152.19999999999999</v>
      </c>
      <c r="D5" s="134">
        <v>152.91999999999999</v>
      </c>
      <c r="E5" s="134">
        <v>150.5</v>
      </c>
      <c r="F5" s="134">
        <v>146</v>
      </c>
      <c r="G5" s="259" t="s">
        <v>225</v>
      </c>
    </row>
    <row r="6" spans="1:8" s="2" customFormat="1">
      <c r="A6" s="89"/>
      <c r="B6" s="9"/>
      <c r="C6" s="9"/>
      <c r="D6" s="9"/>
      <c r="E6" s="9"/>
      <c r="F6" s="9"/>
      <c r="G6" s="231"/>
    </row>
    <row r="7" spans="1:8" s="2" customFormat="1">
      <c r="A7" s="89" t="s">
        <v>217</v>
      </c>
      <c r="B7" s="9"/>
      <c r="C7" s="9"/>
      <c r="D7" s="9"/>
      <c r="E7" s="9"/>
      <c r="F7" s="9"/>
      <c r="G7" s="231" t="s">
        <v>227</v>
      </c>
    </row>
    <row r="8" spans="1:8" s="2" customFormat="1" ht="30.75">
      <c r="A8" s="89" t="s">
        <v>234</v>
      </c>
      <c r="B8" s="133">
        <v>109.6</v>
      </c>
      <c r="C8" s="133">
        <v>102.8</v>
      </c>
      <c r="D8" s="133">
        <v>103.78400000000001</v>
      </c>
      <c r="E8" s="133">
        <v>100.2</v>
      </c>
      <c r="F8" s="133">
        <v>95.8</v>
      </c>
      <c r="G8" s="231" t="s">
        <v>507</v>
      </c>
    </row>
    <row r="9" spans="1:8" s="2" customFormat="1">
      <c r="A9" s="88" t="s">
        <v>228</v>
      </c>
      <c r="B9" s="133">
        <v>87.6</v>
      </c>
      <c r="C9" s="133">
        <v>79.900000000000006</v>
      </c>
      <c r="D9" s="133">
        <v>82.602000000000004</v>
      </c>
      <c r="E9" s="133">
        <v>81.5</v>
      </c>
      <c r="F9" s="133">
        <v>75.664000000000001</v>
      </c>
      <c r="G9" s="230" t="s">
        <v>206</v>
      </c>
    </row>
    <row r="10" spans="1:8" s="2" customFormat="1">
      <c r="A10" s="89" t="s">
        <v>246</v>
      </c>
      <c r="B10" s="133">
        <v>49.3</v>
      </c>
      <c r="C10" s="133">
        <v>49.4</v>
      </c>
      <c r="D10" s="133">
        <v>49.136000000000003</v>
      </c>
      <c r="E10" s="133">
        <v>50.3</v>
      </c>
      <c r="F10" s="133">
        <v>50.2</v>
      </c>
      <c r="G10" s="231" t="s">
        <v>216</v>
      </c>
    </row>
    <row r="11" spans="1:8" s="2" customFormat="1">
      <c r="A11" s="89"/>
      <c r="B11" s="9"/>
      <c r="C11" s="9"/>
      <c r="D11" s="9"/>
      <c r="E11" s="9"/>
      <c r="F11" s="9"/>
      <c r="G11" s="231"/>
    </row>
    <row r="12" spans="1:8" s="2" customFormat="1" ht="30.75">
      <c r="A12" s="89" t="s">
        <v>235</v>
      </c>
      <c r="B12" s="133">
        <v>71</v>
      </c>
      <c r="C12" s="133">
        <v>71.8</v>
      </c>
      <c r="D12" s="133">
        <v>69.867999999999995</v>
      </c>
      <c r="E12" s="133">
        <v>68.8</v>
      </c>
      <c r="F12" s="133">
        <v>70.099999999999994</v>
      </c>
      <c r="G12" s="231" t="s">
        <v>229</v>
      </c>
    </row>
    <row r="13" spans="1:8" s="2" customFormat="1">
      <c r="A13" s="88" t="s">
        <v>224</v>
      </c>
      <c r="B13" s="133">
        <v>13.8</v>
      </c>
      <c r="C13" s="133">
        <v>15</v>
      </c>
      <c r="D13" s="133">
        <v>12.747</v>
      </c>
      <c r="E13" s="133">
        <v>11.2</v>
      </c>
      <c r="F13" s="133">
        <v>11.9</v>
      </c>
      <c r="G13" s="230" t="s">
        <v>209</v>
      </c>
    </row>
    <row r="14" spans="1:8" s="2" customFormat="1" ht="16.5">
      <c r="A14" s="88" t="s">
        <v>236</v>
      </c>
      <c r="B14" s="133">
        <v>2.7</v>
      </c>
      <c r="C14" s="133">
        <v>2</v>
      </c>
      <c r="D14" s="133">
        <v>2.2290000000000001</v>
      </c>
      <c r="E14" s="133">
        <v>1.5</v>
      </c>
      <c r="F14" s="133">
        <v>1.8</v>
      </c>
      <c r="G14" s="230" t="s">
        <v>508</v>
      </c>
    </row>
    <row r="15" spans="1:8" s="2" customFormat="1">
      <c r="A15" s="88" t="s">
        <v>221</v>
      </c>
      <c r="B15" s="133">
        <v>15</v>
      </c>
      <c r="C15" s="133">
        <v>15.8</v>
      </c>
      <c r="D15" s="133">
        <v>15.815</v>
      </c>
      <c r="E15" s="133">
        <v>16.2</v>
      </c>
      <c r="F15" s="133">
        <v>17.2</v>
      </c>
      <c r="G15" s="230" t="s">
        <v>213</v>
      </c>
    </row>
    <row r="16" spans="1:8" s="2" customFormat="1" ht="28.5">
      <c r="A16" s="88" t="s">
        <v>214</v>
      </c>
      <c r="B16" s="133">
        <v>39.5</v>
      </c>
      <c r="C16" s="133">
        <v>39</v>
      </c>
      <c r="D16" s="133">
        <v>39.076999999999998</v>
      </c>
      <c r="E16" s="133">
        <v>39.799999999999997</v>
      </c>
      <c r="F16" s="133">
        <v>39.200000000000003</v>
      </c>
      <c r="G16" s="230" t="s">
        <v>231</v>
      </c>
    </row>
    <row r="17" spans="1:8" s="2" customFormat="1">
      <c r="A17" s="89" t="s">
        <v>222</v>
      </c>
      <c r="B17" s="133">
        <v>0.3</v>
      </c>
      <c r="C17" s="133">
        <v>0.4</v>
      </c>
      <c r="D17" s="133">
        <v>0.45</v>
      </c>
      <c r="E17" s="133">
        <v>0.2</v>
      </c>
      <c r="F17" s="133">
        <v>0.2</v>
      </c>
      <c r="G17" s="231" t="s">
        <v>215</v>
      </c>
    </row>
    <row r="18" spans="1:8" s="2" customFormat="1" ht="28.5">
      <c r="A18" s="88" t="s">
        <v>223</v>
      </c>
      <c r="B18" s="133" t="s">
        <v>2</v>
      </c>
      <c r="C18" s="133" t="s">
        <v>2</v>
      </c>
      <c r="D18" s="133" t="s">
        <v>2</v>
      </c>
      <c r="E18" s="133" t="s">
        <v>2</v>
      </c>
      <c r="F18" s="133" t="s">
        <v>2</v>
      </c>
      <c r="G18" s="227" t="s">
        <v>232</v>
      </c>
    </row>
    <row r="19" spans="1:8" s="2" customFormat="1" ht="29.25" customHeight="1">
      <c r="A19" s="333" t="s">
        <v>509</v>
      </c>
      <c r="B19" s="333"/>
      <c r="C19" s="333"/>
      <c r="D19" s="333"/>
      <c r="E19" s="333"/>
      <c r="F19" s="333"/>
      <c r="G19" s="334"/>
      <c r="H19" s="36"/>
    </row>
    <row r="20" spans="1:8" s="2" customFormat="1" ht="15">
      <c r="A20" s="24" t="s">
        <v>233</v>
      </c>
      <c r="B20" s="134">
        <v>100</v>
      </c>
      <c r="C20" s="134">
        <v>100</v>
      </c>
      <c r="D20" s="134">
        <v>100</v>
      </c>
      <c r="E20" s="134">
        <v>100</v>
      </c>
      <c r="F20" s="134">
        <v>100</v>
      </c>
      <c r="G20" s="259" t="s">
        <v>225</v>
      </c>
    </row>
    <row r="21" spans="1:8" s="2" customFormat="1">
      <c r="A21" s="89"/>
      <c r="B21" s="9"/>
      <c r="C21" s="9"/>
      <c r="D21" s="9"/>
      <c r="E21" s="9"/>
      <c r="F21" s="9"/>
      <c r="G21" s="231"/>
    </row>
    <row r="22" spans="1:8" s="2" customFormat="1">
      <c r="A22" s="89" t="s">
        <v>217</v>
      </c>
      <c r="B22" s="9"/>
      <c r="C22" s="9"/>
      <c r="D22" s="9"/>
      <c r="E22" s="9"/>
      <c r="F22" s="9"/>
      <c r="G22" s="231" t="s">
        <v>227</v>
      </c>
    </row>
    <row r="23" spans="1:8" s="2" customFormat="1" ht="30.75">
      <c r="A23" s="89" t="s">
        <v>234</v>
      </c>
      <c r="B23" s="133">
        <f>B8/B$5*100</f>
        <v>68.974197608558839</v>
      </c>
      <c r="C23" s="133">
        <f>C8/C$5*100</f>
        <v>67.542706964520377</v>
      </c>
      <c r="D23" s="133">
        <f>D8/D$5*100</f>
        <v>67.868166361496222</v>
      </c>
      <c r="E23" s="133">
        <f>E8/E$5*100</f>
        <v>66.578073089700993</v>
      </c>
      <c r="F23" s="133">
        <f>F8/F$5*100</f>
        <v>65.61643835616438</v>
      </c>
      <c r="G23" s="231" t="s">
        <v>507</v>
      </c>
    </row>
    <row r="24" spans="1:8" s="2" customFormat="1">
      <c r="A24" s="88" t="s">
        <v>228</v>
      </c>
      <c r="B24" s="133">
        <f>B9/B$5*100</f>
        <v>55.12901195720579</v>
      </c>
      <c r="C24" s="133">
        <f t="shared" ref="C24" si="0">C9/C$5*100</f>
        <v>52.496714848883052</v>
      </c>
      <c r="D24" s="133">
        <f t="shared" ref="D24:E32" si="1">D9/D$5*100</f>
        <v>54.016479204812981</v>
      </c>
      <c r="E24" s="133">
        <f t="shared" si="1"/>
        <v>54.152823920265782</v>
      </c>
      <c r="F24" s="133">
        <f t="shared" ref="F24" si="2">F9/F$5*100</f>
        <v>51.824657534246576</v>
      </c>
      <c r="G24" s="230" t="s">
        <v>206</v>
      </c>
    </row>
    <row r="25" spans="1:8" s="2" customFormat="1">
      <c r="A25" s="89" t="s">
        <v>220</v>
      </c>
      <c r="B25" s="133">
        <f>B10/B$5*100</f>
        <v>31.025802391441154</v>
      </c>
      <c r="C25" s="133">
        <f t="shared" ref="C25" si="3">C10/C$5*100</f>
        <v>32.457293035479637</v>
      </c>
      <c r="D25" s="133">
        <f t="shared" si="1"/>
        <v>32.131833638503799</v>
      </c>
      <c r="E25" s="133">
        <f t="shared" si="1"/>
        <v>33.421926910299</v>
      </c>
      <c r="F25" s="133">
        <f t="shared" ref="F25" si="4">F10/F$5*100</f>
        <v>34.38356164383562</v>
      </c>
      <c r="G25" s="231" t="s">
        <v>216</v>
      </c>
    </row>
    <row r="26" spans="1:8" s="2" customFormat="1">
      <c r="A26" s="89"/>
      <c r="B26" s="9"/>
      <c r="C26" s="9"/>
      <c r="D26" s="9"/>
      <c r="E26" s="9"/>
      <c r="F26" s="9"/>
      <c r="G26" s="231"/>
    </row>
    <row r="27" spans="1:8" s="2" customFormat="1" ht="30.75">
      <c r="A27" s="89" t="s">
        <v>235</v>
      </c>
      <c r="B27" s="133">
        <f>B12/B$5*100</f>
        <v>44.682190056639392</v>
      </c>
      <c r="C27" s="133">
        <f t="shared" ref="C27" si="5">C12/C$5*100</f>
        <v>47.174770039421816</v>
      </c>
      <c r="D27" s="133">
        <f t="shared" si="1"/>
        <v>45.689249280669628</v>
      </c>
      <c r="E27" s="133">
        <f t="shared" si="1"/>
        <v>45.714285714285715</v>
      </c>
      <c r="F27" s="133">
        <f t="shared" ref="F27" si="6">F12/F$5*100</f>
        <v>48.013698630136979</v>
      </c>
      <c r="G27" s="231" t="s">
        <v>229</v>
      </c>
    </row>
    <row r="28" spans="1:8" s="2" customFormat="1">
      <c r="A28" s="88" t="s">
        <v>224</v>
      </c>
      <c r="B28" s="133">
        <f>B13/B$5*100</f>
        <v>8.6847073631214613</v>
      </c>
      <c r="C28" s="133">
        <f t="shared" ref="C28" si="7">C13/C$5*100</f>
        <v>9.8554533508541411</v>
      </c>
      <c r="D28" s="133">
        <f t="shared" si="1"/>
        <v>8.3357311012294009</v>
      </c>
      <c r="E28" s="133">
        <f t="shared" si="1"/>
        <v>7.441860465116279</v>
      </c>
      <c r="F28" s="133">
        <f t="shared" ref="F28" si="8">F13/F$5*100</f>
        <v>8.1506849315068486</v>
      </c>
      <c r="G28" s="230" t="s">
        <v>209</v>
      </c>
    </row>
    <row r="29" spans="1:8" s="2" customFormat="1" ht="16.5">
      <c r="A29" s="88" t="s">
        <v>236</v>
      </c>
      <c r="B29" s="133">
        <f t="shared" ref="B29:C29" si="9">B14/B$5*100</f>
        <v>1.6991818753933292</v>
      </c>
      <c r="C29" s="133">
        <f t="shared" si="9"/>
        <v>1.3140604467805521</v>
      </c>
      <c r="D29" s="133">
        <f t="shared" si="1"/>
        <v>1.4576249019094953</v>
      </c>
      <c r="E29" s="133">
        <f t="shared" si="1"/>
        <v>0.99667774086378735</v>
      </c>
      <c r="F29" s="133">
        <f t="shared" ref="F29" si="10">F14/F$5*100</f>
        <v>1.2328767123287672</v>
      </c>
      <c r="G29" s="230" t="s">
        <v>508</v>
      </c>
    </row>
    <row r="30" spans="1:8" s="2" customFormat="1">
      <c r="A30" s="88" t="s">
        <v>221</v>
      </c>
      <c r="B30" s="133">
        <f t="shared" ref="B30:C30" si="11">B15/B$5*100</f>
        <v>9.4398993077407169</v>
      </c>
      <c r="C30" s="133">
        <f t="shared" si="11"/>
        <v>10.381077529566362</v>
      </c>
      <c r="D30" s="133">
        <f t="shared" si="1"/>
        <v>10.342008893539106</v>
      </c>
      <c r="E30" s="133">
        <f t="shared" si="1"/>
        <v>10.764119601328904</v>
      </c>
      <c r="F30" s="133">
        <f t="shared" ref="F30" si="12">F15/F$5*100</f>
        <v>11.78082191780822</v>
      </c>
      <c r="G30" s="230" t="s">
        <v>213</v>
      </c>
    </row>
    <row r="31" spans="1:8" s="2" customFormat="1" ht="28.5">
      <c r="A31" s="88" t="s">
        <v>214</v>
      </c>
      <c r="B31" s="133">
        <f t="shared" ref="B31:C31" si="13">B16/B$5*100</f>
        <v>24.858401510383889</v>
      </c>
      <c r="C31" s="133">
        <f t="shared" si="13"/>
        <v>25.624178712220765</v>
      </c>
      <c r="D31" s="133">
        <f t="shared" si="1"/>
        <v>25.553884383991633</v>
      </c>
      <c r="E31" s="133">
        <f t="shared" si="1"/>
        <v>26.44518272425249</v>
      </c>
      <c r="F31" s="133">
        <f t="shared" ref="F31" si="14">F16/F$5*100</f>
        <v>26.849315068493151</v>
      </c>
      <c r="G31" s="230" t="s">
        <v>231</v>
      </c>
    </row>
    <row r="32" spans="1:8" s="2" customFormat="1">
      <c r="A32" s="89" t="s">
        <v>222</v>
      </c>
      <c r="B32" s="133">
        <f t="shared" ref="B32:C32" si="15">B17/B$5*100</f>
        <v>0.18879798615481433</v>
      </c>
      <c r="C32" s="133">
        <f t="shared" si="15"/>
        <v>0.26281208935611045</v>
      </c>
      <c r="D32" s="133">
        <f t="shared" si="1"/>
        <v>0.29427151451739475</v>
      </c>
      <c r="E32" s="133">
        <f t="shared" si="1"/>
        <v>0.13289036544850499</v>
      </c>
      <c r="F32" s="133">
        <f t="shared" ref="F32" si="16">F17/F$5*100</f>
        <v>0.13698630136986301</v>
      </c>
      <c r="G32" s="231" t="s">
        <v>215</v>
      </c>
    </row>
    <row r="33" spans="1:7" s="2" customFormat="1" ht="28.5">
      <c r="A33" s="88" t="s">
        <v>223</v>
      </c>
      <c r="B33" s="133" t="s">
        <v>2</v>
      </c>
      <c r="C33" s="133" t="s">
        <v>2</v>
      </c>
      <c r="D33" s="133" t="s">
        <v>2</v>
      </c>
      <c r="E33" s="133" t="s">
        <v>2</v>
      </c>
      <c r="F33" s="133" t="s">
        <v>2</v>
      </c>
      <c r="G33" s="227" t="s">
        <v>232</v>
      </c>
    </row>
    <row r="34" spans="1:7" ht="33.75" customHeight="1">
      <c r="A34" s="299" t="s">
        <v>219</v>
      </c>
      <c r="B34" s="299"/>
      <c r="C34" s="299"/>
      <c r="D34" s="299"/>
      <c r="E34" s="299"/>
      <c r="F34" s="299"/>
      <c r="G34" s="299"/>
    </row>
    <row r="35" spans="1:7" ht="29.25" customHeight="1">
      <c r="A35" s="336" t="s">
        <v>230</v>
      </c>
      <c r="B35" s="336"/>
      <c r="C35" s="336"/>
      <c r="D35" s="336"/>
      <c r="E35" s="336"/>
      <c r="F35" s="336"/>
      <c r="G35" s="336"/>
    </row>
  </sheetData>
  <mergeCells count="4">
    <mergeCell ref="A34:G34"/>
    <mergeCell ref="A19:G19"/>
    <mergeCell ref="A4:G4"/>
    <mergeCell ref="A35:G35"/>
  </mergeCells>
  <hyperlinks>
    <hyperlink ref="H1:H2" location="'Spis tablic'!A1" display="Spis tablic"/>
  </hyperlinks>
  <pageMargins left="0.7" right="0.7" top="0.75" bottom="0.75" header="0.3" footer="0.3"/>
  <pageSetup paperSize="9" scale="7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activeCell="A2" sqref="A2"/>
    </sheetView>
  </sheetViews>
  <sheetFormatPr defaultRowHeight="14.25"/>
  <cols>
    <col min="1" max="1" width="27" style="5" customWidth="1"/>
    <col min="2" max="6" width="9" style="5"/>
    <col min="7" max="7" width="27.125" style="5" customWidth="1"/>
    <col min="8" max="16384" width="9" style="5"/>
  </cols>
  <sheetData>
    <row r="1" spans="1:8" ht="15">
      <c r="A1" s="11" t="s">
        <v>627</v>
      </c>
      <c r="B1" s="17"/>
      <c r="H1" s="38" t="s">
        <v>47</v>
      </c>
    </row>
    <row r="2" spans="1:8" s="217" customFormat="1">
      <c r="A2" s="247" t="s">
        <v>243</v>
      </c>
      <c r="B2" s="223"/>
      <c r="H2" s="228" t="s">
        <v>48</v>
      </c>
    </row>
    <row r="3" spans="1:8" s="2" customFormat="1" ht="21" customHeight="1">
      <c r="A3" s="294" t="s">
        <v>1</v>
      </c>
      <c r="B3" s="130">
        <v>2013</v>
      </c>
      <c r="C3" s="130">
        <v>2014</v>
      </c>
      <c r="D3" s="130">
        <v>2015</v>
      </c>
      <c r="E3" s="130">
        <v>2016</v>
      </c>
      <c r="F3" s="130">
        <v>2017</v>
      </c>
      <c r="G3" s="331" t="s">
        <v>3</v>
      </c>
    </row>
    <row r="4" spans="1:8" s="2" customFormat="1" ht="21" customHeight="1" thickBot="1">
      <c r="A4" s="295"/>
      <c r="B4" s="296" t="s">
        <v>510</v>
      </c>
      <c r="C4" s="296"/>
      <c r="D4" s="296"/>
      <c r="E4" s="296"/>
      <c r="F4" s="296"/>
      <c r="G4" s="332"/>
    </row>
    <row r="5" spans="1:8">
      <c r="A5" s="13"/>
      <c r="B5" s="8"/>
      <c r="C5" s="8"/>
      <c r="D5" s="8"/>
      <c r="E5" s="8"/>
      <c r="F5" s="8"/>
      <c r="G5" s="252"/>
    </row>
    <row r="6" spans="1:8" ht="17.25">
      <c r="A6" s="24" t="s">
        <v>241</v>
      </c>
      <c r="B6" s="120">
        <v>115.3</v>
      </c>
      <c r="C6" s="120">
        <v>108.6</v>
      </c>
      <c r="D6" s="120">
        <v>109</v>
      </c>
      <c r="E6" s="25">
        <v>105.5</v>
      </c>
      <c r="F6" s="25">
        <v>101.1</v>
      </c>
      <c r="G6" s="253" t="s">
        <v>511</v>
      </c>
    </row>
    <row r="7" spans="1:8" s="2" customFormat="1">
      <c r="A7" s="89" t="s">
        <v>217</v>
      </c>
      <c r="B7" s="9"/>
      <c r="C7" s="9"/>
      <c r="D7" s="9"/>
      <c r="E7" s="9"/>
      <c r="F7" s="9"/>
      <c r="G7" s="231" t="s">
        <v>227</v>
      </c>
    </row>
    <row r="8" spans="1:8" ht="28.5">
      <c r="A8" s="88" t="s">
        <v>237</v>
      </c>
      <c r="B8" s="9">
        <v>109.6</v>
      </c>
      <c r="C8" s="9">
        <v>102.8</v>
      </c>
      <c r="D8" s="9">
        <v>103.8</v>
      </c>
      <c r="E8" s="9">
        <v>100.2</v>
      </c>
      <c r="F8" s="9">
        <v>95.8</v>
      </c>
      <c r="G8" s="227" t="s">
        <v>244</v>
      </c>
    </row>
    <row r="9" spans="1:8" ht="16.5">
      <c r="A9" s="91" t="s">
        <v>242</v>
      </c>
      <c r="B9" s="9">
        <v>87.6</v>
      </c>
      <c r="C9" s="9">
        <v>79.900000000000006</v>
      </c>
      <c r="D9" s="9">
        <v>82.6</v>
      </c>
      <c r="E9" s="9">
        <v>81.5</v>
      </c>
      <c r="F9" s="9">
        <v>75.7</v>
      </c>
      <c r="G9" s="260" t="s">
        <v>512</v>
      </c>
    </row>
    <row r="10" spans="1:8">
      <c r="A10" s="89"/>
      <c r="B10" s="9"/>
      <c r="C10" s="9"/>
      <c r="D10" s="9"/>
      <c r="E10" s="9"/>
      <c r="F10" s="9"/>
      <c r="G10" s="254"/>
    </row>
    <row r="11" spans="1:8" ht="28.5">
      <c r="A11" s="89" t="s">
        <v>218</v>
      </c>
      <c r="B11" s="9">
        <v>21.9</v>
      </c>
      <c r="C11" s="9">
        <v>22.9</v>
      </c>
      <c r="D11" s="9">
        <v>21.2</v>
      </c>
      <c r="E11" s="9">
        <v>18.7</v>
      </c>
      <c r="F11" s="9">
        <v>20.100000000000001</v>
      </c>
      <c r="G11" s="231" t="s">
        <v>229</v>
      </c>
    </row>
    <row r="12" spans="1:8">
      <c r="A12" s="88" t="s">
        <v>238</v>
      </c>
      <c r="B12" s="9">
        <v>21.7</v>
      </c>
      <c r="C12" s="9">
        <v>22.5</v>
      </c>
      <c r="D12" s="9">
        <v>20.7</v>
      </c>
      <c r="E12" s="9">
        <v>18.5</v>
      </c>
      <c r="F12" s="9">
        <v>19.899999999999999</v>
      </c>
      <c r="G12" s="235" t="s">
        <v>207</v>
      </c>
    </row>
    <row r="13" spans="1:8">
      <c r="A13" s="91" t="s">
        <v>208</v>
      </c>
      <c r="B13" s="9">
        <v>13.8</v>
      </c>
      <c r="C13" s="48">
        <v>15</v>
      </c>
      <c r="D13" s="9">
        <v>12.7</v>
      </c>
      <c r="E13" s="9">
        <v>11.2</v>
      </c>
      <c r="F13" s="9">
        <v>11.9</v>
      </c>
      <c r="G13" s="260" t="s">
        <v>209</v>
      </c>
    </row>
    <row r="14" spans="1:8">
      <c r="A14" s="91" t="s">
        <v>210</v>
      </c>
      <c r="B14" s="9">
        <v>2.7</v>
      </c>
      <c r="C14" s="48">
        <v>2</v>
      </c>
      <c r="D14" s="9">
        <v>2.2000000000000002</v>
      </c>
      <c r="E14" s="9">
        <v>1.5</v>
      </c>
      <c r="F14" s="9">
        <v>1.8</v>
      </c>
      <c r="G14" s="260" t="s">
        <v>211</v>
      </c>
    </row>
    <row r="15" spans="1:8">
      <c r="A15" s="91" t="s">
        <v>212</v>
      </c>
      <c r="B15" s="9">
        <v>4.8</v>
      </c>
      <c r="C15" s="9">
        <v>4.9000000000000004</v>
      </c>
      <c r="D15" s="9">
        <v>4.9000000000000004</v>
      </c>
      <c r="E15" s="9">
        <v>5.0999999999999996</v>
      </c>
      <c r="F15" s="9">
        <v>5.2</v>
      </c>
      <c r="G15" s="260" t="s">
        <v>213</v>
      </c>
    </row>
    <row r="16" spans="1:8" ht="28.5">
      <c r="A16" s="91" t="s">
        <v>214</v>
      </c>
      <c r="B16" s="9">
        <v>0.5</v>
      </c>
      <c r="C16" s="9">
        <v>0.5</v>
      </c>
      <c r="D16" s="9">
        <v>0.9</v>
      </c>
      <c r="E16" s="9">
        <v>0.7</v>
      </c>
      <c r="F16" s="9">
        <v>0.9</v>
      </c>
      <c r="G16" s="260" t="s">
        <v>231</v>
      </c>
    </row>
    <row r="17" spans="1:7">
      <c r="A17" s="88" t="s">
        <v>239</v>
      </c>
      <c r="B17" s="9">
        <v>0.3</v>
      </c>
      <c r="C17" s="9">
        <v>0.4</v>
      </c>
      <c r="D17" s="9">
        <v>0.5</v>
      </c>
      <c r="E17" s="9">
        <v>0.2</v>
      </c>
      <c r="F17" s="9">
        <v>0.2</v>
      </c>
      <c r="G17" s="230" t="s">
        <v>215</v>
      </c>
    </row>
    <row r="18" spans="1:7" ht="24" customHeight="1">
      <c r="A18" s="299" t="s">
        <v>240</v>
      </c>
      <c r="B18" s="299"/>
      <c r="C18" s="299"/>
      <c r="D18" s="299"/>
      <c r="E18" s="299"/>
      <c r="F18" s="299"/>
      <c r="G18" s="299"/>
    </row>
    <row r="19" spans="1:7" ht="18.75" customHeight="1">
      <c r="A19" s="297" t="s">
        <v>245</v>
      </c>
      <c r="B19" s="297"/>
      <c r="C19" s="297"/>
      <c r="D19" s="297"/>
      <c r="E19" s="297"/>
      <c r="F19" s="297"/>
      <c r="G19" s="297"/>
    </row>
  </sheetData>
  <mergeCells count="5">
    <mergeCell ref="A3:A4"/>
    <mergeCell ref="B4:F4"/>
    <mergeCell ref="G3:G4"/>
    <mergeCell ref="A18:G18"/>
    <mergeCell ref="A19:G19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workbookViewId="0">
      <selection activeCell="A2" sqref="A2"/>
    </sheetView>
  </sheetViews>
  <sheetFormatPr defaultRowHeight="14.25"/>
  <cols>
    <col min="1" max="1" width="26.875" style="5" customWidth="1"/>
    <col min="2" max="5" width="12.875" style="5" customWidth="1"/>
    <col min="6" max="6" width="26.875" style="5" customWidth="1"/>
    <col min="7" max="16384" width="9" style="5"/>
  </cols>
  <sheetData>
    <row r="1" spans="1:7" ht="15">
      <c r="A1" s="11" t="s">
        <v>628</v>
      </c>
      <c r="B1" s="17"/>
      <c r="G1" s="38" t="s">
        <v>47</v>
      </c>
    </row>
    <row r="2" spans="1:7" ht="15">
      <c r="A2" s="4" t="s">
        <v>282</v>
      </c>
      <c r="B2" s="17"/>
      <c r="G2" s="38" t="s">
        <v>48</v>
      </c>
    </row>
    <row r="3" spans="1:7" ht="15">
      <c r="A3" s="214" t="s">
        <v>283</v>
      </c>
      <c r="B3" s="17"/>
      <c r="G3" s="2"/>
    </row>
    <row r="4" spans="1:7">
      <c r="A4" s="214" t="s">
        <v>284</v>
      </c>
    </row>
    <row r="5" spans="1:7" s="2" customFormat="1" ht="33" customHeight="1">
      <c r="A5" s="294" t="s">
        <v>1</v>
      </c>
      <c r="B5" s="328" t="s">
        <v>513</v>
      </c>
      <c r="C5" s="328"/>
      <c r="D5" s="328"/>
      <c r="E5" s="328"/>
      <c r="F5" s="300" t="s">
        <v>3</v>
      </c>
    </row>
    <row r="6" spans="1:7" s="2" customFormat="1" ht="87.75" customHeight="1">
      <c r="A6" s="294"/>
      <c r="B6" s="329" t="s">
        <v>514</v>
      </c>
      <c r="C6" s="328" t="s">
        <v>516</v>
      </c>
      <c r="D6" s="328"/>
      <c r="E6" s="328" t="s">
        <v>515</v>
      </c>
      <c r="F6" s="300"/>
    </row>
    <row r="7" spans="1:7" s="2" customFormat="1" ht="53.25" customHeight="1">
      <c r="A7" s="294"/>
      <c r="B7" s="328"/>
      <c r="C7" s="135" t="s">
        <v>454</v>
      </c>
      <c r="D7" s="135" t="s">
        <v>517</v>
      </c>
      <c r="E7" s="328"/>
      <c r="F7" s="300"/>
    </row>
    <row r="8" spans="1:7" s="2" customFormat="1" ht="21.75" customHeight="1" thickBot="1">
      <c r="A8" s="295"/>
      <c r="B8" s="296" t="s">
        <v>439</v>
      </c>
      <c r="C8" s="296"/>
      <c r="D8" s="296"/>
      <c r="E8" s="296"/>
      <c r="F8" s="301"/>
    </row>
    <row r="9" spans="1:7">
      <c r="A9" s="13"/>
      <c r="B9" s="8"/>
      <c r="C9" s="8"/>
      <c r="D9" s="8"/>
      <c r="E9" s="8"/>
      <c r="F9" s="248"/>
    </row>
    <row r="10" spans="1:7" ht="15">
      <c r="A10" s="24" t="s">
        <v>281</v>
      </c>
      <c r="B10" s="140">
        <v>101.1</v>
      </c>
      <c r="C10" s="140">
        <v>95.8</v>
      </c>
      <c r="D10" s="140">
        <v>75.7</v>
      </c>
      <c r="E10" s="140">
        <v>5.4</v>
      </c>
      <c r="F10" s="259" t="s">
        <v>41</v>
      </c>
    </row>
    <row r="11" spans="1:7">
      <c r="A11" s="88" t="s">
        <v>285</v>
      </c>
      <c r="B11" s="9">
        <v>99.5</v>
      </c>
      <c r="C11" s="9">
        <v>95.5</v>
      </c>
      <c r="D11" s="9">
        <v>75.7</v>
      </c>
      <c r="E11" s="48">
        <v>4</v>
      </c>
      <c r="F11" s="230" t="s">
        <v>287</v>
      </c>
    </row>
    <row r="12" spans="1:7" ht="28.5">
      <c r="A12" s="91" t="s">
        <v>286</v>
      </c>
      <c r="B12" s="9">
        <v>93.9</v>
      </c>
      <c r="C12" s="9">
        <v>90.1</v>
      </c>
      <c r="D12" s="9">
        <v>75.7</v>
      </c>
      <c r="E12" s="9">
        <v>3.9</v>
      </c>
      <c r="F12" s="250" t="s">
        <v>150</v>
      </c>
    </row>
    <row r="13" spans="1:7">
      <c r="A13" s="98" t="s">
        <v>118</v>
      </c>
      <c r="B13" s="9"/>
      <c r="C13" s="9"/>
      <c r="D13" s="9"/>
      <c r="E13" s="9"/>
      <c r="F13" s="251" t="s">
        <v>151</v>
      </c>
    </row>
    <row r="14" spans="1:7" ht="28.5">
      <c r="A14" s="139" t="s">
        <v>119</v>
      </c>
      <c r="B14" s="103">
        <v>7</v>
      </c>
      <c r="C14" s="103">
        <v>4.2</v>
      </c>
      <c r="D14" s="103">
        <v>0.3</v>
      </c>
      <c r="E14" s="103">
        <v>2.8</v>
      </c>
      <c r="F14" s="261" t="s">
        <v>155</v>
      </c>
    </row>
    <row r="15" spans="1:7">
      <c r="A15" s="139" t="s">
        <v>120</v>
      </c>
      <c r="B15" s="103">
        <v>1.1000000000000001</v>
      </c>
      <c r="C15" s="103">
        <v>0.4</v>
      </c>
      <c r="D15" s="103">
        <v>0</v>
      </c>
      <c r="E15" s="103">
        <v>0.7</v>
      </c>
      <c r="F15" s="261" t="s">
        <v>152</v>
      </c>
    </row>
    <row r="16" spans="1:7" ht="57">
      <c r="A16" s="139" t="s">
        <v>288</v>
      </c>
      <c r="B16" s="103">
        <v>1</v>
      </c>
      <c r="C16" s="103">
        <v>0.9</v>
      </c>
      <c r="D16" s="103">
        <v>0.7</v>
      </c>
      <c r="E16" s="103">
        <v>0.1</v>
      </c>
      <c r="F16" s="261" t="s">
        <v>154</v>
      </c>
    </row>
    <row r="17" spans="1:7" ht="28.5">
      <c r="A17" s="139" t="s">
        <v>578</v>
      </c>
      <c r="B17" s="141">
        <v>0.2</v>
      </c>
      <c r="C17" s="141" t="s">
        <v>2</v>
      </c>
      <c r="D17" s="141" t="s">
        <v>2</v>
      </c>
      <c r="E17" s="141">
        <v>0.2</v>
      </c>
      <c r="F17" s="261" t="s">
        <v>289</v>
      </c>
    </row>
    <row r="18" spans="1:7" ht="30.75" customHeight="1">
      <c r="A18" s="299" t="s">
        <v>240</v>
      </c>
      <c r="B18" s="299"/>
      <c r="C18" s="299"/>
      <c r="D18" s="299"/>
      <c r="E18" s="299"/>
      <c r="F18" s="299"/>
    </row>
    <row r="19" spans="1:7">
      <c r="A19" s="297" t="s">
        <v>245</v>
      </c>
      <c r="B19" s="297"/>
      <c r="C19" s="297"/>
      <c r="D19" s="297"/>
      <c r="E19" s="297"/>
      <c r="F19" s="297"/>
      <c r="G19" s="297"/>
    </row>
  </sheetData>
  <mergeCells count="9">
    <mergeCell ref="F5:F8"/>
    <mergeCell ref="A18:F18"/>
    <mergeCell ref="A19:G19"/>
    <mergeCell ref="A5:A8"/>
    <mergeCell ref="B5:E5"/>
    <mergeCell ref="B6:B7"/>
    <mergeCell ref="C6:D6"/>
    <mergeCell ref="E6:E7"/>
    <mergeCell ref="B8:E8"/>
  </mergeCells>
  <hyperlinks>
    <hyperlink ref="G1:G2" location="'Spis tablic'!A1" display="Spis tablic"/>
  </hyperlinks>
  <pageMargins left="0.7" right="0.7" top="0.75" bottom="0.75" header="0.3" footer="0.3"/>
  <pageSetup paperSize="9" scale="9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workbookViewId="0">
      <selection activeCell="A2" sqref="A2"/>
    </sheetView>
  </sheetViews>
  <sheetFormatPr defaultRowHeight="14.25"/>
  <cols>
    <col min="1" max="1" width="27" customWidth="1"/>
    <col min="2" max="5" width="19.125" customWidth="1"/>
  </cols>
  <sheetData>
    <row r="1" spans="1:6" ht="15">
      <c r="A1" s="11" t="s">
        <v>629</v>
      </c>
      <c r="B1" s="17"/>
      <c r="C1" s="5"/>
      <c r="D1" s="5"/>
      <c r="E1" s="5"/>
      <c r="F1" s="38" t="s">
        <v>47</v>
      </c>
    </row>
    <row r="2" spans="1:6" ht="15">
      <c r="A2" s="4" t="s">
        <v>290</v>
      </c>
      <c r="B2" s="17"/>
      <c r="C2" s="5"/>
      <c r="D2" s="5"/>
      <c r="E2" s="5"/>
      <c r="F2" s="38" t="s">
        <v>48</v>
      </c>
    </row>
    <row r="3" spans="1:6" ht="15">
      <c r="A3" s="214" t="s">
        <v>291</v>
      </c>
      <c r="B3" s="17"/>
      <c r="C3" s="5"/>
      <c r="D3" s="5"/>
      <c r="E3" s="5"/>
      <c r="F3" s="2"/>
    </row>
    <row r="4" spans="1:6">
      <c r="A4" s="214" t="s">
        <v>115</v>
      </c>
      <c r="B4" s="5"/>
      <c r="C4" s="5"/>
      <c r="D4" s="5"/>
      <c r="E4" s="5"/>
    </row>
    <row r="5" spans="1:6" ht="37.5" customHeight="1">
      <c r="A5" s="294" t="s">
        <v>451</v>
      </c>
      <c r="B5" s="328" t="s">
        <v>513</v>
      </c>
      <c r="C5" s="328"/>
      <c r="D5" s="328"/>
      <c r="E5" s="330"/>
      <c r="F5" s="146"/>
    </row>
    <row r="6" spans="1:6" ht="57.75" customHeight="1">
      <c r="A6" s="294"/>
      <c r="B6" s="329" t="s">
        <v>514</v>
      </c>
      <c r="C6" s="328" t="s">
        <v>516</v>
      </c>
      <c r="D6" s="328"/>
      <c r="E6" s="330" t="s">
        <v>515</v>
      </c>
      <c r="F6" s="146"/>
    </row>
    <row r="7" spans="1:6" ht="42" customHeight="1">
      <c r="A7" s="294"/>
      <c r="B7" s="328"/>
      <c r="C7" s="135" t="s">
        <v>454</v>
      </c>
      <c r="D7" s="135" t="s">
        <v>517</v>
      </c>
      <c r="E7" s="330"/>
      <c r="F7" s="146"/>
    </row>
    <row r="8" spans="1:6" ht="28.5" customHeight="1" thickBot="1">
      <c r="A8" s="295"/>
      <c r="B8" s="296" t="s">
        <v>518</v>
      </c>
      <c r="C8" s="296"/>
      <c r="D8" s="296"/>
      <c r="E8" s="316"/>
      <c r="F8" s="146"/>
    </row>
    <row r="9" spans="1:6">
      <c r="B9" s="145"/>
      <c r="C9" s="145"/>
      <c r="D9" s="145"/>
    </row>
    <row r="10" spans="1:6" ht="15">
      <c r="A10" s="142" t="s">
        <v>42</v>
      </c>
      <c r="B10" s="131">
        <v>101122</v>
      </c>
      <c r="C10" s="131">
        <v>95754</v>
      </c>
      <c r="D10" s="131">
        <v>75664</v>
      </c>
      <c r="E10" s="147">
        <v>5368</v>
      </c>
    </row>
    <row r="11" spans="1:6">
      <c r="A11" s="262" t="s">
        <v>35</v>
      </c>
      <c r="B11" s="148"/>
      <c r="C11" s="148"/>
      <c r="D11" s="148"/>
      <c r="E11" s="149"/>
    </row>
    <row r="12" spans="1:6" ht="15">
      <c r="A12" s="143" t="s">
        <v>43</v>
      </c>
      <c r="B12" s="131">
        <v>1249</v>
      </c>
      <c r="C12" s="131">
        <v>1022</v>
      </c>
      <c r="D12" s="131">
        <v>65</v>
      </c>
      <c r="E12" s="147">
        <v>227</v>
      </c>
    </row>
    <row r="13" spans="1:6">
      <c r="A13" s="262" t="s">
        <v>36</v>
      </c>
      <c r="B13" s="148"/>
      <c r="C13" s="148"/>
      <c r="D13" s="148"/>
      <c r="E13" s="149"/>
    </row>
    <row r="14" spans="1:6">
      <c r="A14" s="144" t="s">
        <v>7</v>
      </c>
      <c r="B14" s="148"/>
      <c r="C14" s="148"/>
      <c r="D14" s="148"/>
      <c r="E14" s="149"/>
    </row>
    <row r="15" spans="1:6">
      <c r="A15" s="263" t="s">
        <v>37</v>
      </c>
      <c r="B15" s="148"/>
      <c r="C15" s="148"/>
      <c r="D15" s="148"/>
      <c r="E15" s="149"/>
    </row>
    <row r="16" spans="1:6">
      <c r="A16" s="19" t="s">
        <v>8</v>
      </c>
      <c r="B16" s="148">
        <v>363</v>
      </c>
      <c r="C16" s="148">
        <v>361</v>
      </c>
      <c r="D16" s="148">
        <v>13</v>
      </c>
      <c r="E16" s="149">
        <v>2</v>
      </c>
    </row>
    <row r="17" spans="1:5">
      <c r="A17" s="19" t="s">
        <v>9</v>
      </c>
      <c r="B17" s="148">
        <v>201</v>
      </c>
      <c r="C17" s="148">
        <v>104</v>
      </c>
      <c r="D17" s="148">
        <v>52</v>
      </c>
      <c r="E17" s="149">
        <v>97</v>
      </c>
    </row>
    <row r="18" spans="1:5">
      <c r="A18" s="19" t="s">
        <v>10</v>
      </c>
      <c r="B18" s="148">
        <v>493</v>
      </c>
      <c r="C18" s="148">
        <v>493</v>
      </c>
      <c r="D18" s="148" t="s">
        <v>2</v>
      </c>
      <c r="E18" s="149" t="s">
        <v>2</v>
      </c>
    </row>
    <row r="19" spans="1:5">
      <c r="A19" s="19" t="s">
        <v>11</v>
      </c>
      <c r="B19" s="148">
        <v>116</v>
      </c>
      <c r="C19" s="148">
        <v>64</v>
      </c>
      <c r="D19" s="148" t="s">
        <v>2</v>
      </c>
      <c r="E19" s="149">
        <v>52</v>
      </c>
    </row>
    <row r="20" spans="1:5">
      <c r="A20" s="144" t="s">
        <v>12</v>
      </c>
      <c r="B20" s="148"/>
      <c r="C20" s="148"/>
      <c r="D20" s="148"/>
      <c r="E20" s="149"/>
    </row>
    <row r="21" spans="1:5">
      <c r="A21" s="263" t="s">
        <v>38</v>
      </c>
      <c r="B21" s="148"/>
      <c r="C21" s="148"/>
      <c r="D21" s="148"/>
      <c r="E21" s="149"/>
    </row>
    <row r="22" spans="1:5">
      <c r="A22" s="19" t="s">
        <v>13</v>
      </c>
      <c r="B22" s="148">
        <v>76</v>
      </c>
      <c r="C22" s="148" t="s">
        <v>2</v>
      </c>
      <c r="D22" s="148" t="s">
        <v>2</v>
      </c>
      <c r="E22" s="149">
        <v>76</v>
      </c>
    </row>
    <row r="23" spans="1:5">
      <c r="A23" s="144"/>
      <c r="B23" s="148"/>
      <c r="C23" s="148"/>
      <c r="D23" s="148"/>
      <c r="E23" s="149"/>
    </row>
    <row r="24" spans="1:5" ht="15">
      <c r="A24" s="143" t="s">
        <v>14</v>
      </c>
      <c r="B24" s="148"/>
      <c r="C24" s="148"/>
      <c r="D24" s="148"/>
      <c r="E24" s="149"/>
    </row>
    <row r="25" spans="1:5" ht="15">
      <c r="A25" s="143" t="s">
        <v>44</v>
      </c>
      <c r="B25" s="131">
        <v>4089</v>
      </c>
      <c r="C25" s="131">
        <v>2917</v>
      </c>
      <c r="D25" s="131">
        <v>765</v>
      </c>
      <c r="E25" s="147">
        <v>1172</v>
      </c>
    </row>
    <row r="26" spans="1:5">
      <c r="A26" s="262" t="s">
        <v>36</v>
      </c>
      <c r="B26" s="148"/>
      <c r="C26" s="148"/>
      <c r="D26" s="148"/>
      <c r="E26" s="149"/>
    </row>
    <row r="27" spans="1:5">
      <c r="A27" s="144" t="s">
        <v>7</v>
      </c>
      <c r="B27" s="148"/>
      <c r="C27" s="148"/>
      <c r="D27" s="148"/>
      <c r="E27" s="149"/>
    </row>
    <row r="28" spans="1:5">
      <c r="A28" s="263" t="s">
        <v>37</v>
      </c>
      <c r="B28" s="148"/>
      <c r="C28" s="148"/>
      <c r="D28" s="148"/>
      <c r="E28" s="149"/>
    </row>
    <row r="29" spans="1:5">
      <c r="A29" s="19" t="s">
        <v>15</v>
      </c>
      <c r="B29" s="148">
        <v>41</v>
      </c>
      <c r="C29" s="148" t="s">
        <v>2</v>
      </c>
      <c r="D29" s="148" t="s">
        <v>2</v>
      </c>
      <c r="E29" s="149">
        <v>41</v>
      </c>
    </row>
    <row r="30" spans="1:5">
      <c r="A30" s="19" t="s">
        <v>16</v>
      </c>
      <c r="B30" s="148">
        <v>663</v>
      </c>
      <c r="C30" s="148">
        <v>606</v>
      </c>
      <c r="D30" s="148">
        <v>603</v>
      </c>
      <c r="E30" s="149">
        <v>57</v>
      </c>
    </row>
    <row r="31" spans="1:5">
      <c r="A31" s="19" t="s">
        <v>17</v>
      </c>
      <c r="B31" s="148">
        <v>547</v>
      </c>
      <c r="C31" s="148">
        <v>518</v>
      </c>
      <c r="D31" s="148">
        <v>90</v>
      </c>
      <c r="E31" s="149">
        <v>29</v>
      </c>
    </row>
    <row r="32" spans="1:5">
      <c r="A32" s="19" t="s">
        <v>18</v>
      </c>
      <c r="B32" s="148">
        <v>1043</v>
      </c>
      <c r="C32" s="148">
        <v>1006</v>
      </c>
      <c r="D32" s="148" t="s">
        <v>2</v>
      </c>
      <c r="E32" s="149">
        <v>37</v>
      </c>
    </row>
    <row r="33" spans="1:5">
      <c r="A33" s="19" t="s">
        <v>19</v>
      </c>
      <c r="B33" s="148">
        <v>750</v>
      </c>
      <c r="C33" s="148">
        <v>213</v>
      </c>
      <c r="D33" s="148">
        <v>1</v>
      </c>
      <c r="E33" s="149">
        <v>537</v>
      </c>
    </row>
    <row r="34" spans="1:5">
      <c r="A34" s="19" t="s">
        <v>20</v>
      </c>
      <c r="B34" s="148">
        <v>532</v>
      </c>
      <c r="C34" s="148">
        <v>487</v>
      </c>
      <c r="D34" s="148" t="s">
        <v>2</v>
      </c>
      <c r="E34" s="149">
        <v>45</v>
      </c>
    </row>
    <row r="35" spans="1:5">
      <c r="A35" s="144" t="s">
        <v>21</v>
      </c>
      <c r="B35" s="148"/>
      <c r="C35" s="148"/>
      <c r="D35" s="148"/>
      <c r="E35" s="149"/>
    </row>
    <row r="36" spans="1:5">
      <c r="A36" s="263" t="s">
        <v>39</v>
      </c>
      <c r="B36" s="148"/>
      <c r="C36" s="148"/>
      <c r="D36" s="148"/>
      <c r="E36" s="149"/>
    </row>
    <row r="37" spans="1:5">
      <c r="A37" s="19" t="s">
        <v>22</v>
      </c>
      <c r="B37" s="148">
        <v>344</v>
      </c>
      <c r="C37" s="148">
        <v>84</v>
      </c>
      <c r="D37" s="148">
        <v>68</v>
      </c>
      <c r="E37" s="149">
        <v>260</v>
      </c>
    </row>
    <row r="38" spans="1:5">
      <c r="A38" s="19" t="s">
        <v>23</v>
      </c>
      <c r="B38" s="148">
        <v>169</v>
      </c>
      <c r="C38" s="148">
        <v>3</v>
      </c>
      <c r="D38" s="148">
        <v>3</v>
      </c>
      <c r="E38" s="149">
        <v>166</v>
      </c>
    </row>
    <row r="39" spans="1:5">
      <c r="A39" s="144"/>
      <c r="B39" s="148"/>
      <c r="C39" s="148"/>
      <c r="D39" s="148"/>
      <c r="E39" s="149"/>
    </row>
    <row r="40" spans="1:5" ht="15">
      <c r="A40" s="143" t="s">
        <v>45</v>
      </c>
      <c r="B40" s="131">
        <v>8872</v>
      </c>
      <c r="C40" s="131">
        <v>6417</v>
      </c>
      <c r="D40" s="131">
        <v>75</v>
      </c>
      <c r="E40" s="147">
        <v>2455</v>
      </c>
    </row>
    <row r="41" spans="1:5">
      <c r="A41" s="262" t="s">
        <v>36</v>
      </c>
      <c r="B41" s="148"/>
      <c r="C41" s="148"/>
      <c r="D41" s="148"/>
      <c r="E41" s="149"/>
    </row>
    <row r="42" spans="1:5">
      <c r="A42" s="144" t="s">
        <v>7</v>
      </c>
      <c r="B42" s="148"/>
      <c r="C42" s="148"/>
      <c r="D42" s="148"/>
      <c r="E42" s="149"/>
    </row>
    <row r="43" spans="1:5">
      <c r="A43" s="263" t="s">
        <v>37</v>
      </c>
      <c r="B43" s="148"/>
      <c r="C43" s="148"/>
      <c r="D43" s="148"/>
      <c r="E43" s="149"/>
    </row>
    <row r="44" spans="1:5">
      <c r="A44" s="19" t="s">
        <v>24</v>
      </c>
      <c r="B44" s="148">
        <v>250</v>
      </c>
      <c r="C44" s="148">
        <v>223</v>
      </c>
      <c r="D44" s="148">
        <v>51</v>
      </c>
      <c r="E44" s="149">
        <v>27</v>
      </c>
    </row>
    <row r="45" spans="1:5">
      <c r="A45" s="19" t="s">
        <v>25</v>
      </c>
      <c r="B45" s="148">
        <v>165</v>
      </c>
      <c r="C45" s="148">
        <v>134</v>
      </c>
      <c r="D45" s="148" t="s">
        <v>2</v>
      </c>
      <c r="E45" s="149">
        <v>31</v>
      </c>
    </row>
    <row r="46" spans="1:5">
      <c r="A46" s="19" t="s">
        <v>26</v>
      </c>
      <c r="B46" s="148">
        <v>5562</v>
      </c>
      <c r="C46" s="148">
        <v>5454</v>
      </c>
      <c r="D46" s="148" t="s">
        <v>2</v>
      </c>
      <c r="E46" s="149">
        <v>108</v>
      </c>
    </row>
    <row r="47" spans="1:5">
      <c r="A47" s="19" t="s">
        <v>27</v>
      </c>
      <c r="B47" s="148">
        <v>609</v>
      </c>
      <c r="C47" s="148">
        <v>602</v>
      </c>
      <c r="D47" s="148">
        <v>24</v>
      </c>
      <c r="E47" s="149">
        <v>7</v>
      </c>
    </row>
    <row r="48" spans="1:5">
      <c r="A48" s="144" t="s">
        <v>12</v>
      </c>
      <c r="B48" s="148"/>
      <c r="C48" s="148"/>
      <c r="D48" s="148"/>
      <c r="E48" s="149"/>
    </row>
    <row r="49" spans="1:7">
      <c r="A49" s="263" t="s">
        <v>38</v>
      </c>
      <c r="B49" s="148"/>
      <c r="C49" s="148"/>
      <c r="D49" s="148"/>
      <c r="E49" s="149"/>
    </row>
    <row r="50" spans="1:7">
      <c r="A50" s="19" t="s">
        <v>4</v>
      </c>
      <c r="B50" s="148">
        <v>2286</v>
      </c>
      <c r="C50" s="148">
        <v>4</v>
      </c>
      <c r="D50" s="148" t="s">
        <v>2</v>
      </c>
      <c r="E50" s="149">
        <v>2282</v>
      </c>
    </row>
    <row r="51" spans="1:7">
      <c r="A51" s="144"/>
      <c r="B51" s="148"/>
      <c r="C51" s="148"/>
      <c r="D51" s="148"/>
      <c r="E51" s="149"/>
    </row>
    <row r="52" spans="1:7" ht="15">
      <c r="A52" s="143" t="s">
        <v>46</v>
      </c>
      <c r="B52" s="131">
        <v>86912</v>
      </c>
      <c r="C52" s="131">
        <v>85398</v>
      </c>
      <c r="D52" s="131">
        <v>74759</v>
      </c>
      <c r="E52" s="147">
        <v>1514</v>
      </c>
    </row>
    <row r="53" spans="1:7">
      <c r="A53" s="262" t="s">
        <v>36</v>
      </c>
      <c r="B53" s="148"/>
      <c r="C53" s="148"/>
      <c r="D53" s="148"/>
      <c r="E53" s="149"/>
    </row>
    <row r="54" spans="1:7">
      <c r="A54" s="144" t="s">
        <v>7</v>
      </c>
      <c r="B54" s="148"/>
      <c r="C54" s="148"/>
      <c r="D54" s="148"/>
      <c r="E54" s="149"/>
    </row>
    <row r="55" spans="1:7">
      <c r="A55" s="263" t="s">
        <v>37</v>
      </c>
      <c r="B55" s="148"/>
      <c r="C55" s="148"/>
      <c r="D55" s="148"/>
      <c r="E55" s="149"/>
    </row>
    <row r="56" spans="1:7">
      <c r="A56" s="19" t="s">
        <v>28</v>
      </c>
      <c r="B56" s="148">
        <v>98</v>
      </c>
      <c r="C56" s="148">
        <v>55</v>
      </c>
      <c r="D56" s="148" t="s">
        <v>2</v>
      </c>
      <c r="E56" s="149">
        <v>43</v>
      </c>
    </row>
    <row r="57" spans="1:7">
      <c r="A57" s="19" t="s">
        <v>29</v>
      </c>
      <c r="B57" s="148">
        <v>306</v>
      </c>
      <c r="C57" s="148">
        <v>167</v>
      </c>
      <c r="D57" s="148" t="s">
        <v>2</v>
      </c>
      <c r="E57" s="149">
        <v>139</v>
      </c>
    </row>
    <row r="58" spans="1:7">
      <c r="A58" s="19" t="s">
        <v>30</v>
      </c>
      <c r="B58" s="148">
        <v>709</v>
      </c>
      <c r="C58" s="148">
        <v>50</v>
      </c>
      <c r="D58" s="148">
        <v>8</v>
      </c>
      <c r="E58" s="149">
        <v>659</v>
      </c>
    </row>
    <row r="59" spans="1:7">
      <c r="A59" s="19" t="s">
        <v>31</v>
      </c>
      <c r="B59" s="148">
        <v>254</v>
      </c>
      <c r="C59" s="148">
        <v>113</v>
      </c>
      <c r="D59" s="148" t="s">
        <v>2</v>
      </c>
      <c r="E59" s="149">
        <v>141</v>
      </c>
    </row>
    <row r="60" spans="1:7">
      <c r="A60" s="19" t="s">
        <v>32</v>
      </c>
      <c r="B60" s="148">
        <v>84696</v>
      </c>
      <c r="C60" s="148">
        <v>84380</v>
      </c>
      <c r="D60" s="148">
        <v>74595</v>
      </c>
      <c r="E60" s="149">
        <v>316</v>
      </c>
    </row>
    <row r="61" spans="1:7">
      <c r="A61" s="19" t="s">
        <v>33</v>
      </c>
      <c r="B61" s="148">
        <v>849</v>
      </c>
      <c r="C61" s="148">
        <v>633</v>
      </c>
      <c r="D61" s="148">
        <v>156</v>
      </c>
      <c r="E61" s="149">
        <v>216</v>
      </c>
    </row>
    <row r="62" spans="1:7" ht="23.25" customHeight="1">
      <c r="A62" s="299" t="s">
        <v>240</v>
      </c>
      <c r="B62" s="299"/>
      <c r="C62" s="299"/>
      <c r="D62" s="299"/>
      <c r="E62" s="299"/>
      <c r="F62" s="299"/>
      <c r="G62" s="5"/>
    </row>
    <row r="63" spans="1:7">
      <c r="A63" s="337" t="s">
        <v>245</v>
      </c>
      <c r="B63" s="337"/>
      <c r="C63" s="337"/>
      <c r="D63" s="337"/>
      <c r="E63" s="337"/>
      <c r="F63" s="337"/>
      <c r="G63" s="337"/>
    </row>
  </sheetData>
  <mergeCells count="8">
    <mergeCell ref="A62:F62"/>
    <mergeCell ref="A63:G63"/>
    <mergeCell ref="A5:A8"/>
    <mergeCell ref="B5:E5"/>
    <mergeCell ref="B6:B7"/>
    <mergeCell ref="C6:D6"/>
    <mergeCell ref="E6:E7"/>
    <mergeCell ref="B8:E8"/>
  </mergeCells>
  <hyperlinks>
    <hyperlink ref="F1:F2" location="'Spis tablic'!A1" display="Spis tablic"/>
  </hyperlinks>
  <pageMargins left="0.7" right="0.7" top="0.75" bottom="0.75" header="0.3" footer="0.3"/>
  <pageSetup paperSize="9" scale="6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workbookViewId="0">
      <selection activeCell="A2" sqref="A2"/>
    </sheetView>
  </sheetViews>
  <sheetFormatPr defaultRowHeight="14.25"/>
  <cols>
    <col min="1" max="1" width="26.875" style="31" customWidth="1"/>
    <col min="2" max="8" width="12.75" style="31" customWidth="1"/>
    <col min="9" max="16384" width="9" style="31"/>
  </cols>
  <sheetData>
    <row r="1" spans="1:9" ht="15">
      <c r="A1" s="3" t="s">
        <v>630</v>
      </c>
      <c r="B1" s="5"/>
      <c r="C1" s="5"/>
      <c r="D1" s="5"/>
      <c r="E1" s="5"/>
      <c r="F1" s="5"/>
      <c r="G1" s="5"/>
      <c r="H1" s="5"/>
      <c r="I1" s="38" t="s">
        <v>47</v>
      </c>
    </row>
    <row r="2" spans="1:9" ht="15">
      <c r="A2" s="155" t="s">
        <v>294</v>
      </c>
      <c r="B2" s="5"/>
      <c r="C2" s="5"/>
      <c r="D2" s="5"/>
      <c r="E2" s="5"/>
      <c r="F2" s="5"/>
      <c r="G2" s="5"/>
      <c r="H2" s="5"/>
      <c r="I2" s="38" t="s">
        <v>48</v>
      </c>
    </row>
    <row r="3" spans="1:9" s="246" customFormat="1">
      <c r="A3" s="222" t="s">
        <v>394</v>
      </c>
      <c r="B3" s="217"/>
      <c r="C3" s="217"/>
      <c r="D3" s="217"/>
      <c r="E3" s="217"/>
      <c r="F3" s="217"/>
      <c r="G3" s="217"/>
      <c r="H3" s="217"/>
      <c r="I3" s="257"/>
    </row>
    <row r="4" spans="1:9" s="246" customFormat="1">
      <c r="A4" s="222" t="s">
        <v>295</v>
      </c>
      <c r="B4" s="217"/>
      <c r="C4" s="217"/>
      <c r="D4" s="217"/>
      <c r="E4" s="217"/>
      <c r="F4" s="217"/>
      <c r="G4" s="217"/>
      <c r="H4" s="217"/>
    </row>
    <row r="5" spans="1:9" ht="30.75" customHeight="1">
      <c r="A5" s="294" t="s">
        <v>451</v>
      </c>
      <c r="B5" s="328" t="s">
        <v>519</v>
      </c>
      <c r="C5" s="328" t="s">
        <v>520</v>
      </c>
      <c r="D5" s="328"/>
      <c r="E5" s="328"/>
      <c r="F5" s="328"/>
      <c r="G5" s="328"/>
      <c r="H5" s="307" t="s">
        <v>525</v>
      </c>
    </row>
    <row r="6" spans="1:9" ht="76.5">
      <c r="A6" s="294"/>
      <c r="B6" s="328"/>
      <c r="C6" s="138" t="s">
        <v>454</v>
      </c>
      <c r="D6" s="138" t="s">
        <v>521</v>
      </c>
      <c r="E6" s="138" t="s">
        <v>522</v>
      </c>
      <c r="F6" s="138" t="s">
        <v>523</v>
      </c>
      <c r="G6" s="138" t="s">
        <v>524</v>
      </c>
      <c r="H6" s="311"/>
    </row>
    <row r="7" spans="1:9" ht="22.5" customHeight="1" thickBot="1">
      <c r="A7" s="308"/>
      <c r="B7" s="313" t="s">
        <v>518</v>
      </c>
      <c r="C7" s="313"/>
      <c r="D7" s="313"/>
      <c r="E7" s="313"/>
      <c r="F7" s="313"/>
      <c r="G7" s="313"/>
      <c r="H7" s="307"/>
    </row>
    <row r="8" spans="1:9" ht="15">
      <c r="A8" s="162"/>
      <c r="B8" s="163"/>
      <c r="C8" s="163"/>
      <c r="D8" s="163"/>
      <c r="E8" s="164"/>
      <c r="F8" s="164"/>
      <c r="G8" s="163"/>
      <c r="H8" s="281"/>
    </row>
    <row r="9" spans="1:9" ht="15">
      <c r="A9" s="142" t="s">
        <v>42</v>
      </c>
      <c r="B9" s="158">
        <v>70288</v>
      </c>
      <c r="C9" s="158">
        <v>70084</v>
      </c>
      <c r="D9" s="158">
        <v>11935</v>
      </c>
      <c r="E9" s="159">
        <v>1820</v>
      </c>
      <c r="F9" s="159">
        <v>17200</v>
      </c>
      <c r="G9" s="158">
        <v>39129</v>
      </c>
      <c r="H9" s="282">
        <v>204</v>
      </c>
    </row>
    <row r="10" spans="1:9">
      <c r="A10" s="262" t="s">
        <v>35</v>
      </c>
      <c r="B10" s="160"/>
      <c r="C10" s="160"/>
      <c r="D10" s="160"/>
      <c r="E10" s="160"/>
      <c r="F10" s="160"/>
      <c r="G10" s="160"/>
      <c r="H10" s="283"/>
    </row>
    <row r="11" spans="1:9" ht="15">
      <c r="A11" s="143" t="s">
        <v>43</v>
      </c>
      <c r="B11" s="161">
        <v>6983</v>
      </c>
      <c r="C11" s="161">
        <v>6974</v>
      </c>
      <c r="D11" s="161">
        <v>107</v>
      </c>
      <c r="E11" s="161">
        <v>0</v>
      </c>
      <c r="F11" s="161">
        <v>2959</v>
      </c>
      <c r="G11" s="161">
        <v>3908</v>
      </c>
      <c r="H11" s="284">
        <v>9</v>
      </c>
    </row>
    <row r="12" spans="1:9">
      <c r="A12" s="262" t="s">
        <v>36</v>
      </c>
      <c r="B12" s="160"/>
      <c r="C12" s="160"/>
      <c r="D12" s="160"/>
      <c r="E12" s="160"/>
      <c r="F12" s="160"/>
      <c r="G12" s="160"/>
      <c r="H12" s="283"/>
    </row>
    <row r="13" spans="1:9">
      <c r="A13" s="144" t="s">
        <v>7</v>
      </c>
      <c r="B13" s="160"/>
      <c r="C13" s="160"/>
      <c r="D13" s="160"/>
      <c r="E13" s="160"/>
      <c r="F13" s="160"/>
      <c r="G13" s="160"/>
      <c r="H13" s="283"/>
    </row>
    <row r="14" spans="1:9">
      <c r="A14" s="263" t="s">
        <v>37</v>
      </c>
      <c r="B14" s="160"/>
      <c r="C14" s="160"/>
      <c r="D14" s="160"/>
      <c r="E14" s="160"/>
      <c r="F14" s="160"/>
      <c r="G14" s="160"/>
      <c r="H14" s="283"/>
    </row>
    <row r="15" spans="1:9">
      <c r="A15" s="19" t="s">
        <v>8</v>
      </c>
      <c r="B15" s="160">
        <v>1929</v>
      </c>
      <c r="C15" s="160">
        <v>1926</v>
      </c>
      <c r="D15" s="160">
        <v>49</v>
      </c>
      <c r="E15" s="160">
        <v>0</v>
      </c>
      <c r="F15" s="160">
        <v>1268</v>
      </c>
      <c r="G15" s="160">
        <v>609</v>
      </c>
      <c r="H15" s="283">
        <v>3</v>
      </c>
    </row>
    <row r="16" spans="1:9">
      <c r="A16" s="19" t="s">
        <v>9</v>
      </c>
      <c r="B16" s="160">
        <v>658</v>
      </c>
      <c r="C16" s="160">
        <v>658</v>
      </c>
      <c r="D16" s="160">
        <v>52</v>
      </c>
      <c r="E16" s="160">
        <v>0</v>
      </c>
      <c r="F16" s="160">
        <v>606</v>
      </c>
      <c r="G16" s="160">
        <v>0</v>
      </c>
      <c r="H16" s="283">
        <v>0</v>
      </c>
    </row>
    <row r="17" spans="1:8">
      <c r="A17" s="19" t="s">
        <v>10</v>
      </c>
      <c r="B17" s="160">
        <v>1320</v>
      </c>
      <c r="C17" s="160">
        <v>1314</v>
      </c>
      <c r="D17" s="160">
        <v>6</v>
      </c>
      <c r="E17" s="160">
        <v>0</v>
      </c>
      <c r="F17" s="160">
        <v>777</v>
      </c>
      <c r="G17" s="160">
        <v>531</v>
      </c>
      <c r="H17" s="283">
        <v>6</v>
      </c>
    </row>
    <row r="18" spans="1:8">
      <c r="A18" s="19" t="s">
        <v>11</v>
      </c>
      <c r="B18" s="160">
        <v>1028</v>
      </c>
      <c r="C18" s="160">
        <v>1028</v>
      </c>
      <c r="D18" s="160">
        <v>0</v>
      </c>
      <c r="E18" s="160">
        <v>0</v>
      </c>
      <c r="F18" s="160">
        <v>308</v>
      </c>
      <c r="G18" s="160">
        <v>720</v>
      </c>
      <c r="H18" s="283">
        <v>0</v>
      </c>
    </row>
    <row r="19" spans="1:8">
      <c r="A19" s="144" t="s">
        <v>12</v>
      </c>
      <c r="B19" s="160"/>
      <c r="C19" s="160"/>
      <c r="D19" s="160"/>
      <c r="E19" s="160"/>
      <c r="F19" s="160"/>
      <c r="G19" s="160"/>
      <c r="H19" s="283"/>
    </row>
    <row r="20" spans="1:8">
      <c r="A20" s="263" t="s">
        <v>38</v>
      </c>
      <c r="B20" s="160"/>
      <c r="C20" s="160"/>
      <c r="D20" s="160"/>
      <c r="E20" s="160"/>
      <c r="F20" s="160"/>
      <c r="G20" s="160"/>
      <c r="H20" s="283"/>
    </row>
    <row r="21" spans="1:8">
      <c r="A21" s="19" t="s">
        <v>13</v>
      </c>
      <c r="B21" s="160">
        <v>2048</v>
      </c>
      <c r="C21" s="160">
        <v>2048</v>
      </c>
      <c r="D21" s="160">
        <v>0</v>
      </c>
      <c r="E21" s="160">
        <v>0</v>
      </c>
      <c r="F21" s="160">
        <v>0</v>
      </c>
      <c r="G21" s="160">
        <v>2048</v>
      </c>
      <c r="H21" s="283">
        <v>0</v>
      </c>
    </row>
    <row r="22" spans="1:8">
      <c r="A22" s="144"/>
      <c r="B22" s="160"/>
      <c r="C22" s="160"/>
      <c r="D22" s="160"/>
      <c r="E22" s="160"/>
      <c r="F22" s="160"/>
      <c r="G22" s="160"/>
      <c r="H22" s="283"/>
    </row>
    <row r="23" spans="1:8" ht="15">
      <c r="A23" s="143" t="s">
        <v>14</v>
      </c>
      <c r="B23" s="160"/>
      <c r="C23" s="160"/>
      <c r="D23" s="160"/>
      <c r="E23" s="160"/>
      <c r="F23" s="160"/>
      <c r="G23" s="160"/>
      <c r="H23" s="283"/>
    </row>
    <row r="24" spans="1:8" ht="15">
      <c r="A24" s="143" t="s">
        <v>44</v>
      </c>
      <c r="B24" s="161">
        <v>13095</v>
      </c>
      <c r="C24" s="161">
        <v>13092</v>
      </c>
      <c r="D24" s="161">
        <v>231</v>
      </c>
      <c r="E24" s="161">
        <v>0</v>
      </c>
      <c r="F24" s="161">
        <v>4080</v>
      </c>
      <c r="G24" s="161">
        <v>8781</v>
      </c>
      <c r="H24" s="284">
        <v>3</v>
      </c>
    </row>
    <row r="25" spans="1:8">
      <c r="A25" s="262" t="s">
        <v>36</v>
      </c>
      <c r="B25" s="160"/>
      <c r="C25" s="160"/>
      <c r="D25" s="160"/>
      <c r="E25" s="160"/>
      <c r="F25" s="160"/>
      <c r="G25" s="160"/>
      <c r="H25" s="283"/>
    </row>
    <row r="26" spans="1:8">
      <c r="A26" s="144" t="s">
        <v>7</v>
      </c>
      <c r="B26" s="160"/>
      <c r="C26" s="160"/>
      <c r="D26" s="160"/>
      <c r="E26" s="160"/>
      <c r="F26" s="160"/>
      <c r="G26" s="160"/>
      <c r="H26" s="283"/>
    </row>
    <row r="27" spans="1:8">
      <c r="A27" s="263" t="s">
        <v>37</v>
      </c>
      <c r="B27" s="160"/>
      <c r="C27" s="160"/>
      <c r="D27" s="160"/>
      <c r="E27" s="160"/>
      <c r="F27" s="160"/>
      <c r="G27" s="160"/>
      <c r="H27" s="283"/>
    </row>
    <row r="28" spans="1:8">
      <c r="A28" s="19" t="s">
        <v>15</v>
      </c>
      <c r="B28" s="160">
        <v>1958</v>
      </c>
      <c r="C28" s="160">
        <v>1958</v>
      </c>
      <c r="D28" s="160">
        <v>0</v>
      </c>
      <c r="E28" s="160">
        <v>0</v>
      </c>
      <c r="F28" s="160">
        <v>837</v>
      </c>
      <c r="G28" s="160">
        <v>1121</v>
      </c>
      <c r="H28" s="283">
        <v>0</v>
      </c>
    </row>
    <row r="29" spans="1:8">
      <c r="A29" s="19" t="s">
        <v>16</v>
      </c>
      <c r="B29" s="160">
        <v>585</v>
      </c>
      <c r="C29" s="160">
        <v>585</v>
      </c>
      <c r="D29" s="160">
        <v>1</v>
      </c>
      <c r="E29" s="160">
        <v>0</v>
      </c>
      <c r="F29" s="160">
        <v>480</v>
      </c>
      <c r="G29" s="160">
        <v>104</v>
      </c>
      <c r="H29" s="283">
        <v>0</v>
      </c>
    </row>
    <row r="30" spans="1:8">
      <c r="A30" s="19" t="s">
        <v>17</v>
      </c>
      <c r="B30" s="160">
        <v>1290</v>
      </c>
      <c r="C30" s="160">
        <v>1290</v>
      </c>
      <c r="D30" s="160">
        <v>0</v>
      </c>
      <c r="E30" s="160">
        <v>0</v>
      </c>
      <c r="F30" s="160">
        <v>710</v>
      </c>
      <c r="G30" s="160">
        <v>580</v>
      </c>
      <c r="H30" s="283">
        <v>0</v>
      </c>
    </row>
    <row r="31" spans="1:8">
      <c r="A31" s="19" t="s">
        <v>18</v>
      </c>
      <c r="B31" s="160">
        <v>1790</v>
      </c>
      <c r="C31" s="160">
        <v>1790</v>
      </c>
      <c r="D31" s="160">
        <v>225</v>
      </c>
      <c r="E31" s="160">
        <v>0</v>
      </c>
      <c r="F31" s="160">
        <v>1018</v>
      </c>
      <c r="G31" s="160">
        <v>547</v>
      </c>
      <c r="H31" s="283">
        <v>0</v>
      </c>
    </row>
    <row r="32" spans="1:8">
      <c r="A32" s="19" t="s">
        <v>19</v>
      </c>
      <c r="B32" s="160">
        <v>1800</v>
      </c>
      <c r="C32" s="160">
        <v>1800</v>
      </c>
      <c r="D32" s="160">
        <v>0</v>
      </c>
      <c r="E32" s="160">
        <v>0</v>
      </c>
      <c r="F32" s="160">
        <v>633</v>
      </c>
      <c r="G32" s="160">
        <v>1167</v>
      </c>
      <c r="H32" s="283">
        <v>0</v>
      </c>
    </row>
    <row r="33" spans="1:8">
      <c r="A33" s="19" t="s">
        <v>20</v>
      </c>
      <c r="B33" s="160">
        <v>1188</v>
      </c>
      <c r="C33" s="160">
        <v>1185</v>
      </c>
      <c r="D33" s="160">
        <v>0</v>
      </c>
      <c r="E33" s="160">
        <v>0</v>
      </c>
      <c r="F33" s="160">
        <v>391</v>
      </c>
      <c r="G33" s="160">
        <v>794</v>
      </c>
      <c r="H33" s="283">
        <v>3</v>
      </c>
    </row>
    <row r="34" spans="1:8">
      <c r="A34" s="144" t="s">
        <v>21</v>
      </c>
      <c r="B34" s="160"/>
      <c r="C34" s="160"/>
      <c r="D34" s="160"/>
      <c r="E34" s="160"/>
      <c r="F34" s="160"/>
      <c r="G34" s="160"/>
      <c r="H34" s="283"/>
    </row>
    <row r="35" spans="1:8">
      <c r="A35" s="263" t="s">
        <v>39</v>
      </c>
      <c r="B35" s="160"/>
      <c r="C35" s="160"/>
      <c r="D35" s="160"/>
      <c r="E35" s="160"/>
      <c r="F35" s="160"/>
      <c r="G35" s="160"/>
      <c r="H35" s="283"/>
    </row>
    <row r="36" spans="1:8">
      <c r="A36" s="19" t="s">
        <v>22</v>
      </c>
      <c r="B36" s="160">
        <v>2198</v>
      </c>
      <c r="C36" s="160">
        <v>2198</v>
      </c>
      <c r="D36" s="160">
        <v>5</v>
      </c>
      <c r="E36" s="160">
        <v>0</v>
      </c>
      <c r="F36" s="160">
        <v>11</v>
      </c>
      <c r="G36" s="160">
        <v>2182</v>
      </c>
      <c r="H36" s="283">
        <v>0</v>
      </c>
    </row>
    <row r="37" spans="1:8">
      <c r="A37" s="19" t="s">
        <v>23</v>
      </c>
      <c r="B37" s="160">
        <v>2286</v>
      </c>
      <c r="C37" s="160">
        <v>2286</v>
      </c>
      <c r="D37" s="160">
        <v>0</v>
      </c>
      <c r="E37" s="160">
        <v>0</v>
      </c>
      <c r="F37" s="160">
        <v>0</v>
      </c>
      <c r="G37" s="160">
        <v>2286</v>
      </c>
      <c r="H37" s="283">
        <v>0</v>
      </c>
    </row>
    <row r="38" spans="1:8">
      <c r="A38" s="144"/>
      <c r="B38" s="160"/>
      <c r="C38" s="160"/>
      <c r="D38" s="160"/>
      <c r="E38" s="160"/>
      <c r="F38" s="160"/>
      <c r="G38" s="160"/>
      <c r="H38" s="283"/>
    </row>
    <row r="39" spans="1:8" ht="15">
      <c r="A39" s="143" t="s">
        <v>45</v>
      </c>
      <c r="B39" s="161">
        <v>29509</v>
      </c>
      <c r="C39" s="161">
        <v>29505</v>
      </c>
      <c r="D39" s="161">
        <v>5793</v>
      </c>
      <c r="E39" s="161">
        <v>6</v>
      </c>
      <c r="F39" s="161">
        <v>3962</v>
      </c>
      <c r="G39" s="161">
        <v>19744</v>
      </c>
      <c r="H39" s="284">
        <v>4</v>
      </c>
    </row>
    <row r="40" spans="1:8">
      <c r="A40" s="262" t="s">
        <v>36</v>
      </c>
      <c r="B40" s="160"/>
      <c r="C40" s="160"/>
      <c r="D40" s="160"/>
      <c r="E40" s="160"/>
      <c r="F40" s="160"/>
      <c r="G40" s="160"/>
      <c r="H40" s="283"/>
    </row>
    <row r="41" spans="1:8">
      <c r="A41" s="144" t="s">
        <v>7</v>
      </c>
      <c r="B41" s="160"/>
      <c r="C41" s="160"/>
      <c r="D41" s="160"/>
      <c r="E41" s="160"/>
      <c r="F41" s="160"/>
      <c r="G41" s="160"/>
      <c r="H41" s="283"/>
    </row>
    <row r="42" spans="1:8">
      <c r="A42" s="263" t="s">
        <v>37</v>
      </c>
      <c r="B42" s="160"/>
      <c r="C42" s="160"/>
      <c r="D42" s="160"/>
      <c r="E42" s="160"/>
      <c r="F42" s="160"/>
      <c r="G42" s="160"/>
      <c r="H42" s="283"/>
    </row>
    <row r="43" spans="1:8">
      <c r="A43" s="19" t="s">
        <v>24</v>
      </c>
      <c r="B43" s="160">
        <v>1666</v>
      </c>
      <c r="C43" s="160">
        <v>1666</v>
      </c>
      <c r="D43" s="160">
        <v>0</v>
      </c>
      <c r="E43" s="160">
        <v>0</v>
      </c>
      <c r="F43" s="160">
        <v>1666</v>
      </c>
      <c r="G43" s="160">
        <v>0</v>
      </c>
      <c r="H43" s="283">
        <v>0</v>
      </c>
    </row>
    <row r="44" spans="1:8">
      <c r="A44" s="19" t="s">
        <v>25</v>
      </c>
      <c r="B44" s="160">
        <v>1584</v>
      </c>
      <c r="C44" s="160">
        <v>1584</v>
      </c>
      <c r="D44" s="160">
        <v>0</v>
      </c>
      <c r="E44" s="160">
        <v>0</v>
      </c>
      <c r="F44" s="160">
        <v>992</v>
      </c>
      <c r="G44" s="160">
        <v>592</v>
      </c>
      <c r="H44" s="283">
        <v>0</v>
      </c>
    </row>
    <row r="45" spans="1:8">
      <c r="A45" s="19" t="s">
        <v>26</v>
      </c>
      <c r="B45" s="160">
        <v>7031</v>
      </c>
      <c r="C45" s="160">
        <v>7031</v>
      </c>
      <c r="D45" s="160">
        <v>5337</v>
      </c>
      <c r="E45" s="160">
        <v>0</v>
      </c>
      <c r="F45" s="160">
        <v>993</v>
      </c>
      <c r="G45" s="160">
        <v>701</v>
      </c>
      <c r="H45" s="283">
        <v>0</v>
      </c>
    </row>
    <row r="46" spans="1:8">
      <c r="A46" s="19" t="s">
        <v>27</v>
      </c>
      <c r="B46" s="160">
        <v>1998</v>
      </c>
      <c r="C46" s="160">
        <v>1998</v>
      </c>
      <c r="D46" s="160">
        <v>456</v>
      </c>
      <c r="E46" s="160">
        <v>6</v>
      </c>
      <c r="F46" s="160">
        <v>311</v>
      </c>
      <c r="G46" s="160">
        <v>1225</v>
      </c>
      <c r="H46" s="283">
        <v>0</v>
      </c>
    </row>
    <row r="47" spans="1:8">
      <c r="A47" s="144" t="s">
        <v>12</v>
      </c>
      <c r="B47" s="160"/>
      <c r="C47" s="160"/>
      <c r="D47" s="160"/>
      <c r="E47" s="160"/>
      <c r="F47" s="160"/>
      <c r="G47" s="160"/>
      <c r="H47" s="283"/>
    </row>
    <row r="48" spans="1:8">
      <c r="A48" s="263" t="s">
        <v>38</v>
      </c>
      <c r="B48" s="160"/>
      <c r="C48" s="160"/>
      <c r="D48" s="160"/>
      <c r="E48" s="160"/>
      <c r="F48" s="160"/>
      <c r="G48" s="160"/>
      <c r="H48" s="283"/>
    </row>
    <row r="49" spans="1:8">
      <c r="A49" s="19" t="s">
        <v>4</v>
      </c>
      <c r="B49" s="160">
        <v>17230</v>
      </c>
      <c r="C49" s="160">
        <v>17226</v>
      </c>
      <c r="D49" s="160">
        <v>0</v>
      </c>
      <c r="E49" s="160">
        <v>0</v>
      </c>
      <c r="F49" s="160">
        <v>0</v>
      </c>
      <c r="G49" s="160">
        <v>17226</v>
      </c>
      <c r="H49" s="283">
        <v>4</v>
      </c>
    </row>
    <row r="50" spans="1:8">
      <c r="A50" s="144"/>
      <c r="B50" s="160"/>
      <c r="C50" s="160"/>
      <c r="D50" s="160"/>
      <c r="E50" s="160"/>
      <c r="F50" s="160"/>
      <c r="G50" s="160"/>
      <c r="H50" s="283"/>
    </row>
    <row r="51" spans="1:8" ht="15">
      <c r="A51" s="143" t="s">
        <v>46</v>
      </c>
      <c r="B51" s="161">
        <v>20701</v>
      </c>
      <c r="C51" s="161">
        <v>20513</v>
      </c>
      <c r="D51" s="161">
        <v>5804</v>
      </c>
      <c r="E51" s="161">
        <v>1814</v>
      </c>
      <c r="F51" s="161">
        <v>6199</v>
      </c>
      <c r="G51" s="161">
        <v>6696</v>
      </c>
      <c r="H51" s="284">
        <v>188</v>
      </c>
    </row>
    <row r="52" spans="1:8">
      <c r="A52" s="262" t="s">
        <v>36</v>
      </c>
      <c r="B52" s="160"/>
      <c r="C52" s="160"/>
      <c r="D52" s="160"/>
      <c r="E52" s="160"/>
      <c r="F52" s="160"/>
      <c r="G52" s="160"/>
      <c r="H52" s="283"/>
    </row>
    <row r="53" spans="1:8">
      <c r="A53" s="144" t="s">
        <v>7</v>
      </c>
      <c r="B53" s="160"/>
      <c r="C53" s="160"/>
      <c r="D53" s="160"/>
      <c r="E53" s="160"/>
      <c r="F53" s="160"/>
      <c r="G53" s="160"/>
      <c r="H53" s="283"/>
    </row>
    <row r="54" spans="1:8">
      <c r="A54" s="263" t="s">
        <v>37</v>
      </c>
      <c r="B54" s="160"/>
      <c r="C54" s="160"/>
      <c r="D54" s="160"/>
      <c r="E54" s="160"/>
      <c r="F54" s="160"/>
      <c r="G54" s="160"/>
      <c r="H54" s="283"/>
    </row>
    <row r="55" spans="1:8">
      <c r="A55" s="19" t="s">
        <v>28</v>
      </c>
      <c r="B55" s="160">
        <v>982</v>
      </c>
      <c r="C55" s="160">
        <v>962</v>
      </c>
      <c r="D55" s="160">
        <v>0</v>
      </c>
      <c r="E55" s="160">
        <v>0</v>
      </c>
      <c r="F55" s="160">
        <v>962</v>
      </c>
      <c r="G55" s="160">
        <v>0</v>
      </c>
      <c r="H55" s="283">
        <v>20</v>
      </c>
    </row>
    <row r="56" spans="1:8">
      <c r="A56" s="19" t="s">
        <v>29</v>
      </c>
      <c r="B56" s="160">
        <v>1642</v>
      </c>
      <c r="C56" s="160">
        <v>1642</v>
      </c>
      <c r="D56" s="160">
        <v>0</v>
      </c>
      <c r="E56" s="160">
        <v>0</v>
      </c>
      <c r="F56" s="160">
        <v>468</v>
      </c>
      <c r="G56" s="160">
        <v>1174</v>
      </c>
      <c r="H56" s="283">
        <v>0</v>
      </c>
    </row>
    <row r="57" spans="1:8">
      <c r="A57" s="19" t="s">
        <v>30</v>
      </c>
      <c r="B57" s="160">
        <v>2261</v>
      </c>
      <c r="C57" s="160">
        <v>2244</v>
      </c>
      <c r="D57" s="160">
        <v>25</v>
      </c>
      <c r="E57" s="160">
        <v>0</v>
      </c>
      <c r="F57" s="160">
        <v>641</v>
      </c>
      <c r="G57" s="160">
        <v>1578</v>
      </c>
      <c r="H57" s="283">
        <v>17</v>
      </c>
    </row>
    <row r="58" spans="1:8">
      <c r="A58" s="19" t="s">
        <v>31</v>
      </c>
      <c r="B58" s="160">
        <v>1178</v>
      </c>
      <c r="C58" s="160">
        <v>1178</v>
      </c>
      <c r="D58" s="160">
        <v>0</v>
      </c>
      <c r="E58" s="160">
        <v>0</v>
      </c>
      <c r="F58" s="160">
        <v>1178</v>
      </c>
      <c r="G58" s="160">
        <v>0</v>
      </c>
      <c r="H58" s="283">
        <v>0</v>
      </c>
    </row>
    <row r="59" spans="1:8">
      <c r="A59" s="19" t="s">
        <v>32</v>
      </c>
      <c r="B59" s="160">
        <v>13074</v>
      </c>
      <c r="C59" s="160">
        <v>12923</v>
      </c>
      <c r="D59" s="160">
        <v>5745</v>
      </c>
      <c r="E59" s="160">
        <v>1814</v>
      </c>
      <c r="F59" s="160">
        <v>2424</v>
      </c>
      <c r="G59" s="160">
        <v>2940</v>
      </c>
      <c r="H59" s="283">
        <v>151</v>
      </c>
    </row>
    <row r="60" spans="1:8">
      <c r="A60" s="19" t="s">
        <v>33</v>
      </c>
      <c r="B60" s="160">
        <v>1564</v>
      </c>
      <c r="C60" s="160">
        <v>1564</v>
      </c>
      <c r="D60" s="160">
        <v>34</v>
      </c>
      <c r="E60" s="160">
        <v>0</v>
      </c>
      <c r="F60" s="160">
        <v>526</v>
      </c>
      <c r="G60" s="160">
        <v>1004</v>
      </c>
      <c r="H60" s="283">
        <v>0</v>
      </c>
    </row>
    <row r="61" spans="1:8" ht="21.75" customHeight="1">
      <c r="A61" s="157" t="s">
        <v>293</v>
      </c>
    </row>
    <row r="62" spans="1:8">
      <c r="A62" s="215" t="s">
        <v>292</v>
      </c>
    </row>
  </sheetData>
  <mergeCells count="5">
    <mergeCell ref="B7:H7"/>
    <mergeCell ref="A5:A7"/>
    <mergeCell ref="B5:B6"/>
    <mergeCell ref="C5:G5"/>
    <mergeCell ref="H5:H6"/>
  </mergeCells>
  <hyperlinks>
    <hyperlink ref="I1:I2" location="'Spis tablic'!A1" display="Spis tablic"/>
  </hyperlink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workbookViewId="0"/>
  </sheetViews>
  <sheetFormatPr defaultRowHeight="14.25"/>
  <cols>
    <col min="1" max="1" width="26.625" style="5" customWidth="1"/>
    <col min="2" max="6" width="9" style="5"/>
    <col min="7" max="7" width="27.125" style="5" customWidth="1"/>
    <col min="8" max="16384" width="9" style="5"/>
  </cols>
  <sheetData>
    <row r="1" spans="1:8" ht="75">
      <c r="A1" s="280" t="s">
        <v>614</v>
      </c>
      <c r="H1" s="38" t="s">
        <v>47</v>
      </c>
    </row>
    <row r="2" spans="1:8">
      <c r="A2" s="18" t="s">
        <v>6</v>
      </c>
      <c r="H2" s="38" t="s">
        <v>48</v>
      </c>
    </row>
    <row r="3" spans="1:8" s="217" customFormat="1">
      <c r="A3" s="222" t="s">
        <v>61</v>
      </c>
      <c r="B3" s="223"/>
    </row>
    <row r="4" spans="1:8" s="217" customFormat="1">
      <c r="A4" s="222" t="s">
        <v>34</v>
      </c>
    </row>
    <row r="5" spans="1:8" s="2" customFormat="1" ht="12.75">
      <c r="A5" s="294" t="s">
        <v>1</v>
      </c>
      <c r="B5" s="20">
        <v>2013</v>
      </c>
      <c r="C5" s="20">
        <v>2014</v>
      </c>
      <c r="D5" s="39">
        <v>2015</v>
      </c>
      <c r="E5" s="39">
        <v>2016</v>
      </c>
      <c r="F5" s="39">
        <v>2017</v>
      </c>
      <c r="G5" s="300" t="s">
        <v>3</v>
      </c>
    </row>
    <row r="6" spans="1:8" s="2" customFormat="1" ht="13.5" thickBot="1">
      <c r="A6" s="295"/>
      <c r="B6" s="296" t="s">
        <v>439</v>
      </c>
      <c r="C6" s="296"/>
      <c r="D6" s="296"/>
      <c r="E6" s="296"/>
      <c r="F6" s="296"/>
      <c r="G6" s="301"/>
    </row>
    <row r="7" spans="1:8">
      <c r="A7" s="13"/>
      <c r="B7" s="8"/>
      <c r="C7" s="8"/>
      <c r="D7" s="8"/>
      <c r="E7" s="8"/>
      <c r="F7" s="8"/>
      <c r="G7" s="225"/>
    </row>
    <row r="8" spans="1:8" ht="15">
      <c r="A8" s="24" t="s">
        <v>40</v>
      </c>
      <c r="B8" s="25">
        <v>1228.9000000000001</v>
      </c>
      <c r="C8" s="25">
        <v>1238.0999999999999</v>
      </c>
      <c r="D8" s="25">
        <v>1241.7</v>
      </c>
      <c r="E8" s="25">
        <v>1258.3</v>
      </c>
      <c r="F8" s="25">
        <v>1271.9000000000001</v>
      </c>
      <c r="G8" s="226" t="s">
        <v>41</v>
      </c>
    </row>
    <row r="9" spans="1:8" ht="28.5">
      <c r="A9" s="45" t="s">
        <v>51</v>
      </c>
      <c r="B9" s="9"/>
      <c r="C9" s="9"/>
      <c r="D9" s="9"/>
      <c r="E9" s="9"/>
      <c r="F9" s="9"/>
      <c r="G9" s="226" t="s">
        <v>56</v>
      </c>
    </row>
    <row r="10" spans="1:8">
      <c r="A10" s="46" t="s">
        <v>52</v>
      </c>
      <c r="B10" s="9">
        <v>208.8</v>
      </c>
      <c r="C10" s="9">
        <v>210.2</v>
      </c>
      <c r="D10" s="48">
        <v>211</v>
      </c>
      <c r="E10" s="9">
        <v>216.6</v>
      </c>
      <c r="F10" s="9">
        <v>216.8</v>
      </c>
      <c r="G10" s="227" t="s">
        <v>57</v>
      </c>
    </row>
    <row r="11" spans="1:8">
      <c r="A11" s="46" t="s">
        <v>53</v>
      </c>
      <c r="B11" s="9">
        <v>110.5</v>
      </c>
      <c r="C11" s="9">
        <v>111.3</v>
      </c>
      <c r="D11" s="9">
        <v>111.2</v>
      </c>
      <c r="E11" s="9">
        <v>111.4</v>
      </c>
      <c r="F11" s="9">
        <v>111.6</v>
      </c>
      <c r="G11" s="227" t="s">
        <v>58</v>
      </c>
    </row>
    <row r="12" spans="1:8">
      <c r="A12" s="46" t="s">
        <v>54</v>
      </c>
      <c r="B12" s="9">
        <v>902.5</v>
      </c>
      <c r="C12" s="9">
        <v>909.6</v>
      </c>
      <c r="D12" s="9">
        <v>912.4</v>
      </c>
      <c r="E12" s="9">
        <v>923.2</v>
      </c>
      <c r="F12" s="9">
        <v>936.3</v>
      </c>
      <c r="G12" s="227" t="s">
        <v>59</v>
      </c>
    </row>
    <row r="13" spans="1:8">
      <c r="A13" s="46" t="s">
        <v>55</v>
      </c>
      <c r="B13" s="9">
        <v>7.1</v>
      </c>
      <c r="C13" s="9">
        <v>7.1</v>
      </c>
      <c r="D13" s="9">
        <v>7.1</v>
      </c>
      <c r="E13" s="9">
        <v>7.1</v>
      </c>
      <c r="F13" s="9">
        <v>7.3</v>
      </c>
      <c r="G13" s="227" t="s">
        <v>60</v>
      </c>
    </row>
    <row r="14" spans="1:8" ht="24" customHeight="1">
      <c r="A14" s="299" t="s">
        <v>63</v>
      </c>
      <c r="B14" s="299"/>
      <c r="C14" s="299"/>
      <c r="D14" s="299"/>
      <c r="E14" s="299"/>
      <c r="F14" s="299"/>
      <c r="G14" s="299"/>
    </row>
    <row r="15" spans="1:8" s="217" customFormat="1">
      <c r="A15" s="297" t="s">
        <v>64</v>
      </c>
      <c r="B15" s="298"/>
      <c r="C15" s="298"/>
      <c r="D15" s="298"/>
      <c r="E15" s="298"/>
      <c r="F15" s="298"/>
      <c r="G15" s="298"/>
    </row>
  </sheetData>
  <mergeCells count="5">
    <mergeCell ref="A5:A6"/>
    <mergeCell ref="B6:F6"/>
    <mergeCell ref="A15:G15"/>
    <mergeCell ref="A14:G14"/>
    <mergeCell ref="G5:G6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zoomScale="90" zoomScaleNormal="90" workbookViewId="0">
      <selection activeCell="A2" sqref="A2"/>
    </sheetView>
  </sheetViews>
  <sheetFormatPr defaultRowHeight="14.25"/>
  <cols>
    <col min="1" max="1" width="27" customWidth="1"/>
    <col min="2" max="8" width="12.75" customWidth="1"/>
    <col min="9" max="9" width="26.75" customWidth="1"/>
  </cols>
  <sheetData>
    <row r="1" spans="1:10" ht="15">
      <c r="A1" s="3" t="s">
        <v>631</v>
      </c>
      <c r="B1" s="132"/>
      <c r="J1" s="38" t="s">
        <v>47</v>
      </c>
    </row>
    <row r="2" spans="1:10" ht="15">
      <c r="A2" s="155" t="s">
        <v>296</v>
      </c>
      <c r="B2" s="165"/>
      <c r="C2" s="165"/>
      <c r="D2" s="165"/>
      <c r="E2" s="165"/>
      <c r="F2" s="165"/>
      <c r="G2" s="165"/>
      <c r="H2" s="165"/>
      <c r="J2" s="38" t="s">
        <v>48</v>
      </c>
    </row>
    <row r="3" spans="1:10" ht="14.25" customHeight="1">
      <c r="A3" s="222" t="s">
        <v>394</v>
      </c>
      <c r="B3" s="165"/>
      <c r="C3" s="154"/>
      <c r="D3" s="154"/>
      <c r="E3" s="154"/>
      <c r="F3" s="154"/>
      <c r="G3" s="154"/>
      <c r="H3" s="165"/>
      <c r="J3" s="2"/>
    </row>
    <row r="4" spans="1:10">
      <c r="A4" s="222" t="s">
        <v>297</v>
      </c>
      <c r="B4" s="154"/>
      <c r="C4" s="154"/>
      <c r="D4" s="154"/>
      <c r="E4" s="154"/>
      <c r="F4" s="154"/>
      <c r="G4" s="154"/>
      <c r="H4" s="154"/>
    </row>
    <row r="5" spans="1:10" ht="33.75" customHeight="1">
      <c r="A5" s="294" t="s">
        <v>1</v>
      </c>
      <c r="B5" s="294" t="s">
        <v>519</v>
      </c>
      <c r="C5" s="328" t="s">
        <v>520</v>
      </c>
      <c r="D5" s="328"/>
      <c r="E5" s="328"/>
      <c r="F5" s="328"/>
      <c r="G5" s="328"/>
      <c r="H5" s="328" t="s">
        <v>525</v>
      </c>
      <c r="I5" s="338" t="s">
        <v>3</v>
      </c>
    </row>
    <row r="6" spans="1:10" ht="96" customHeight="1">
      <c r="A6" s="294"/>
      <c r="B6" s="294"/>
      <c r="C6" s="138" t="s">
        <v>454</v>
      </c>
      <c r="D6" s="138" t="s">
        <v>521</v>
      </c>
      <c r="E6" s="138" t="s">
        <v>527</v>
      </c>
      <c r="F6" s="138" t="s">
        <v>523</v>
      </c>
      <c r="G6" s="138" t="s">
        <v>524</v>
      </c>
      <c r="H6" s="328"/>
      <c r="I6" s="339"/>
    </row>
    <row r="7" spans="1:10" ht="27.75" customHeight="1" thickBot="1">
      <c r="A7" s="295"/>
      <c r="B7" s="295" t="s">
        <v>526</v>
      </c>
      <c r="C7" s="296"/>
      <c r="D7" s="296"/>
      <c r="E7" s="296"/>
      <c r="F7" s="296"/>
      <c r="G7" s="296"/>
      <c r="H7" s="296"/>
      <c r="I7" s="340"/>
    </row>
    <row r="8" spans="1:10">
      <c r="B8" s="145"/>
      <c r="C8" s="145"/>
      <c r="D8" s="145"/>
      <c r="E8" s="145"/>
      <c r="F8" s="145"/>
      <c r="G8" s="145"/>
      <c r="H8" s="145"/>
      <c r="I8" s="217"/>
    </row>
    <row r="9" spans="1:10" ht="15">
      <c r="A9" s="156" t="s">
        <v>40</v>
      </c>
      <c r="B9" s="169">
        <v>20.100000000000001</v>
      </c>
      <c r="C9" s="169">
        <v>19.899999999999999</v>
      </c>
      <c r="D9" s="169">
        <v>11.9</v>
      </c>
      <c r="E9" s="169">
        <v>1.8</v>
      </c>
      <c r="F9" s="169">
        <v>5.2</v>
      </c>
      <c r="G9" s="169">
        <v>0.9</v>
      </c>
      <c r="H9" s="169">
        <v>0.2</v>
      </c>
      <c r="I9" s="264" t="s">
        <v>41</v>
      </c>
    </row>
    <row r="10" spans="1:10">
      <c r="A10" s="50" t="s">
        <v>285</v>
      </c>
      <c r="B10" s="285">
        <v>19.899999999999999</v>
      </c>
      <c r="C10" s="285">
        <v>19.7</v>
      </c>
      <c r="D10" s="285">
        <v>11.9</v>
      </c>
      <c r="E10" s="285">
        <v>1.8</v>
      </c>
      <c r="F10" s="285">
        <v>5.0999999999999996</v>
      </c>
      <c r="G10" s="285">
        <v>0.9</v>
      </c>
      <c r="H10" s="285">
        <v>0.2</v>
      </c>
      <c r="I10" s="265" t="s">
        <v>287</v>
      </c>
    </row>
    <row r="11" spans="1:10" ht="28.5">
      <c r="A11" s="166" t="s">
        <v>286</v>
      </c>
      <c r="B11" s="285">
        <v>14.4</v>
      </c>
      <c r="C11" s="285">
        <v>14.2</v>
      </c>
      <c r="D11" s="285">
        <v>6.5</v>
      </c>
      <c r="E11" s="285">
        <v>1.8</v>
      </c>
      <c r="F11" s="286">
        <v>5</v>
      </c>
      <c r="G11" s="285">
        <v>0.9</v>
      </c>
      <c r="H11" s="285">
        <v>0.2</v>
      </c>
      <c r="I11" s="266" t="s">
        <v>150</v>
      </c>
    </row>
    <row r="12" spans="1:10">
      <c r="A12" s="167" t="s">
        <v>118</v>
      </c>
      <c r="B12" s="285"/>
      <c r="C12" s="285"/>
      <c r="D12" s="285"/>
      <c r="E12" s="285"/>
      <c r="F12" s="285"/>
      <c r="G12" s="285"/>
      <c r="H12" s="285"/>
      <c r="I12" s="267" t="s">
        <v>151</v>
      </c>
    </row>
    <row r="13" spans="1:10" ht="28.5">
      <c r="A13" s="168" t="s">
        <v>119</v>
      </c>
      <c r="B13" s="285">
        <v>3.9</v>
      </c>
      <c r="C13" s="285">
        <v>3.8</v>
      </c>
      <c r="D13" s="285">
        <v>0.1</v>
      </c>
      <c r="E13" s="285" t="s">
        <v>2</v>
      </c>
      <c r="F13" s="285">
        <v>2.9</v>
      </c>
      <c r="G13" s="285">
        <v>0.9</v>
      </c>
      <c r="H13" s="286">
        <v>0</v>
      </c>
      <c r="I13" s="268" t="s">
        <v>155</v>
      </c>
    </row>
    <row r="14" spans="1:10">
      <c r="A14" s="168" t="s">
        <v>120</v>
      </c>
      <c r="B14" s="285">
        <v>0.4</v>
      </c>
      <c r="C14" s="285">
        <v>0.2</v>
      </c>
      <c r="D14" s="285">
        <v>0.2</v>
      </c>
      <c r="E14" s="285" t="s">
        <v>2</v>
      </c>
      <c r="F14" s="286">
        <v>0</v>
      </c>
      <c r="G14" s="285" t="s">
        <v>2</v>
      </c>
      <c r="H14" s="285">
        <v>0.1</v>
      </c>
      <c r="I14" s="268" t="s">
        <v>152</v>
      </c>
    </row>
  </sheetData>
  <mergeCells count="6">
    <mergeCell ref="I5:I7"/>
    <mergeCell ref="A5:A7"/>
    <mergeCell ref="B5:B6"/>
    <mergeCell ref="C5:G5"/>
    <mergeCell ref="B7:H7"/>
    <mergeCell ref="H5:H6"/>
  </mergeCells>
  <hyperlinks>
    <hyperlink ref="J1:J2" location="'Spis tablic'!A1" display="Spis tablic"/>
  </hyperlinks>
  <pageMargins left="0.7" right="0.7" top="0.75" bottom="0.75" header="0.3" footer="0.3"/>
  <pageSetup paperSize="9" scale="7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A2" sqref="A2"/>
    </sheetView>
  </sheetViews>
  <sheetFormatPr defaultRowHeight="14.25"/>
  <cols>
    <col min="1" max="1" width="27.125" style="5" customWidth="1"/>
    <col min="2" max="6" width="9" style="5"/>
    <col min="7" max="7" width="27" style="5" customWidth="1"/>
    <col min="8" max="16384" width="9" style="5"/>
  </cols>
  <sheetData>
    <row r="1" spans="1:8" ht="15">
      <c r="A1" s="11" t="s">
        <v>632</v>
      </c>
      <c r="B1" s="17"/>
      <c r="H1" s="38" t="s">
        <v>47</v>
      </c>
    </row>
    <row r="2" spans="1:8">
      <c r="A2" s="222" t="s">
        <v>298</v>
      </c>
      <c r="H2" s="38" t="s">
        <v>48</v>
      </c>
    </row>
    <row r="3" spans="1:8" ht="24.75" customHeight="1" thickBot="1">
      <c r="A3" s="136" t="s">
        <v>1</v>
      </c>
      <c r="B3" s="137">
        <v>2013</v>
      </c>
      <c r="C3" s="137">
        <v>2014</v>
      </c>
      <c r="D3" s="137">
        <v>2015</v>
      </c>
      <c r="E3" s="137">
        <v>2016</v>
      </c>
      <c r="F3" s="137">
        <v>2017</v>
      </c>
      <c r="G3" s="232" t="s">
        <v>3</v>
      </c>
      <c r="H3" s="2"/>
    </row>
    <row r="4" spans="1:8">
      <c r="A4" s="13"/>
      <c r="B4" s="8"/>
      <c r="C4" s="8"/>
      <c r="D4" s="8"/>
      <c r="E4" s="8"/>
      <c r="F4" s="8"/>
      <c r="G4" s="225"/>
    </row>
    <row r="5" spans="1:8" ht="15">
      <c r="A5" s="24" t="s">
        <v>305</v>
      </c>
      <c r="B5" s="25">
        <v>146</v>
      </c>
      <c r="C5" s="25">
        <v>146</v>
      </c>
      <c r="D5" s="25">
        <v>152</v>
      </c>
      <c r="E5" s="25">
        <v>146</v>
      </c>
      <c r="F5" s="25">
        <v>149</v>
      </c>
      <c r="G5" s="249" t="s">
        <v>41</v>
      </c>
    </row>
    <row r="6" spans="1:8">
      <c r="A6" s="89"/>
      <c r="B6" s="9"/>
      <c r="C6" s="9"/>
      <c r="D6" s="9"/>
      <c r="E6" s="9"/>
      <c r="F6" s="9"/>
      <c r="G6" s="226"/>
    </row>
    <row r="7" spans="1:8" ht="29.25">
      <c r="A7" s="114" t="s">
        <v>299</v>
      </c>
      <c r="B7" s="25">
        <v>58</v>
      </c>
      <c r="C7" s="25">
        <v>60</v>
      </c>
      <c r="D7" s="25">
        <v>60</v>
      </c>
      <c r="E7" s="25">
        <v>58</v>
      </c>
      <c r="F7" s="25">
        <v>59</v>
      </c>
      <c r="G7" s="269" t="s">
        <v>302</v>
      </c>
    </row>
    <row r="8" spans="1:8" ht="28.5">
      <c r="A8" s="88" t="s">
        <v>247</v>
      </c>
      <c r="B8" s="9">
        <v>55</v>
      </c>
      <c r="C8" s="9">
        <v>56</v>
      </c>
      <c r="D8" s="9">
        <v>55</v>
      </c>
      <c r="E8" s="9">
        <v>55</v>
      </c>
      <c r="F8" s="9">
        <v>56</v>
      </c>
      <c r="G8" s="270" t="s">
        <v>303</v>
      </c>
    </row>
    <row r="9" spans="1:8" ht="28.5">
      <c r="A9" s="88" t="s">
        <v>248</v>
      </c>
      <c r="B9" s="9">
        <v>3</v>
      </c>
      <c r="C9" s="9">
        <v>4</v>
      </c>
      <c r="D9" s="9">
        <v>5</v>
      </c>
      <c r="E9" s="9">
        <v>3</v>
      </c>
      <c r="F9" s="9">
        <v>3</v>
      </c>
      <c r="G9" s="270" t="s">
        <v>304</v>
      </c>
    </row>
    <row r="10" spans="1:8">
      <c r="A10" s="89"/>
      <c r="B10" s="9"/>
      <c r="C10" s="9"/>
      <c r="D10" s="9"/>
      <c r="E10" s="9"/>
      <c r="F10" s="9"/>
      <c r="G10" s="226"/>
    </row>
    <row r="11" spans="1:8" ht="29.25">
      <c r="A11" s="114" t="s">
        <v>249</v>
      </c>
      <c r="B11" s="25">
        <v>88</v>
      </c>
      <c r="C11" s="25">
        <v>86</v>
      </c>
      <c r="D11" s="25">
        <v>92</v>
      </c>
      <c r="E11" s="25">
        <v>88</v>
      </c>
      <c r="F11" s="25">
        <v>90</v>
      </c>
      <c r="G11" s="249" t="s">
        <v>308</v>
      </c>
    </row>
    <row r="12" spans="1:8">
      <c r="A12" s="170" t="s">
        <v>250</v>
      </c>
      <c r="B12" s="9"/>
      <c r="C12" s="9"/>
      <c r="D12" s="9"/>
      <c r="E12" s="9"/>
      <c r="F12" s="9"/>
      <c r="G12" s="226" t="s">
        <v>309</v>
      </c>
    </row>
    <row r="13" spans="1:8" ht="16.5">
      <c r="A13" s="88" t="s">
        <v>306</v>
      </c>
      <c r="B13" s="9">
        <v>4</v>
      </c>
      <c r="C13" s="9">
        <v>3</v>
      </c>
      <c r="D13" s="9">
        <v>5</v>
      </c>
      <c r="E13" s="9">
        <v>4</v>
      </c>
      <c r="F13" s="9">
        <v>5</v>
      </c>
      <c r="G13" s="226" t="s">
        <v>528</v>
      </c>
    </row>
    <row r="14" spans="1:8">
      <c r="A14" s="88" t="s">
        <v>307</v>
      </c>
      <c r="B14" s="9">
        <v>84</v>
      </c>
      <c r="C14" s="9">
        <v>83</v>
      </c>
      <c r="D14" s="9">
        <v>87</v>
      </c>
      <c r="E14" s="9">
        <v>84</v>
      </c>
      <c r="F14" s="9">
        <v>85</v>
      </c>
      <c r="G14" s="227" t="s">
        <v>310</v>
      </c>
    </row>
    <row r="15" spans="1:8" ht="29.25" customHeight="1">
      <c r="A15" s="157" t="s">
        <v>301</v>
      </c>
    </row>
    <row r="16" spans="1:8">
      <c r="A16" s="215" t="s">
        <v>300</v>
      </c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workbookViewId="0">
      <selection activeCell="H1" sqref="H1"/>
    </sheetView>
  </sheetViews>
  <sheetFormatPr defaultRowHeight="14.25"/>
  <cols>
    <col min="1" max="1" width="27.25" style="5" customWidth="1"/>
    <col min="2" max="2" width="6.375" style="5" customWidth="1"/>
    <col min="3" max="7" width="13.75" style="5" customWidth="1"/>
    <col min="8" max="16384" width="9" style="5"/>
  </cols>
  <sheetData>
    <row r="1" spans="1:8" ht="15">
      <c r="A1" s="11" t="s">
        <v>633</v>
      </c>
      <c r="B1" s="17"/>
      <c r="H1" s="38" t="s">
        <v>47</v>
      </c>
    </row>
    <row r="2" spans="1:8" ht="15">
      <c r="A2" s="214" t="s">
        <v>313</v>
      </c>
      <c r="B2" s="17"/>
      <c r="H2" s="38" t="s">
        <v>48</v>
      </c>
    </row>
    <row r="3" spans="1:8" s="2" customFormat="1" ht="64.5" thickBot="1">
      <c r="A3" s="295" t="s">
        <v>451</v>
      </c>
      <c r="B3" s="296"/>
      <c r="C3" s="204" t="s">
        <v>452</v>
      </c>
      <c r="D3" s="204" t="s">
        <v>648</v>
      </c>
      <c r="E3" s="204" t="s">
        <v>649</v>
      </c>
      <c r="F3" s="204" t="s">
        <v>650</v>
      </c>
      <c r="G3" s="206" t="s">
        <v>529</v>
      </c>
    </row>
    <row r="4" spans="1:8">
      <c r="A4" s="66"/>
      <c r="B4" s="49"/>
      <c r="C4" s="171"/>
      <c r="D4" s="171"/>
      <c r="E4" s="171"/>
      <c r="F4" s="171"/>
      <c r="G4" s="172"/>
    </row>
    <row r="5" spans="1:8" ht="30">
      <c r="A5" s="173" t="s">
        <v>251</v>
      </c>
      <c r="B5" s="53">
        <v>2013</v>
      </c>
      <c r="C5" s="9">
        <f>SUM(D5:G5)</f>
        <v>65</v>
      </c>
      <c r="D5" s="9">
        <v>16</v>
      </c>
      <c r="E5" s="9">
        <v>4</v>
      </c>
      <c r="F5" s="9">
        <v>43</v>
      </c>
      <c r="G5" s="174">
        <v>2</v>
      </c>
    </row>
    <row r="6" spans="1:8" ht="14.25" customHeight="1">
      <c r="A6" s="342" t="s">
        <v>314</v>
      </c>
      <c r="B6" s="53">
        <v>2014</v>
      </c>
      <c r="C6" s="9">
        <f t="shared" ref="C6:C9" si="0">SUM(D6:G6)</f>
        <v>65</v>
      </c>
      <c r="D6" s="9">
        <v>15</v>
      </c>
      <c r="E6" s="9">
        <v>4</v>
      </c>
      <c r="F6" s="9">
        <v>44</v>
      </c>
      <c r="G6" s="174">
        <v>2</v>
      </c>
    </row>
    <row r="7" spans="1:8">
      <c r="A7" s="342"/>
      <c r="B7" s="53">
        <v>2015</v>
      </c>
      <c r="C7" s="9">
        <f t="shared" si="0"/>
        <v>66</v>
      </c>
      <c r="D7" s="9">
        <v>15</v>
      </c>
      <c r="E7" s="9">
        <v>4</v>
      </c>
      <c r="F7" s="9">
        <v>45</v>
      </c>
      <c r="G7" s="174">
        <v>2</v>
      </c>
    </row>
    <row r="8" spans="1:8">
      <c r="A8" s="66"/>
      <c r="B8" s="53">
        <v>2016</v>
      </c>
      <c r="C8" s="9">
        <f t="shared" si="0"/>
        <v>66</v>
      </c>
      <c r="D8" s="9">
        <v>14</v>
      </c>
      <c r="E8" s="9">
        <v>4</v>
      </c>
      <c r="F8" s="9">
        <v>46</v>
      </c>
      <c r="G8" s="174">
        <v>2</v>
      </c>
    </row>
    <row r="9" spans="1:8" ht="15">
      <c r="A9" s="66"/>
      <c r="B9" s="60">
        <v>2017</v>
      </c>
      <c r="C9" s="25">
        <f t="shared" si="0"/>
        <v>66</v>
      </c>
      <c r="D9" s="25">
        <v>13</v>
      </c>
      <c r="E9" s="25">
        <v>4</v>
      </c>
      <c r="F9" s="25">
        <v>47</v>
      </c>
      <c r="G9" s="175">
        <v>2</v>
      </c>
    </row>
    <row r="10" spans="1:8">
      <c r="A10" s="66"/>
      <c r="B10" s="49"/>
      <c r="C10" s="10"/>
      <c r="D10" s="10"/>
      <c r="E10" s="10"/>
      <c r="F10" s="10"/>
      <c r="G10" s="112"/>
    </row>
    <row r="11" spans="1:8" ht="16.5">
      <c r="A11" s="66" t="s">
        <v>311</v>
      </c>
      <c r="B11" s="53">
        <v>2013</v>
      </c>
      <c r="C11" s="48">
        <f>SUM(D11:G11)</f>
        <v>137.62899999999999</v>
      </c>
      <c r="D11" s="48">
        <v>66.768000000000001</v>
      </c>
      <c r="E11" s="48">
        <v>22.93</v>
      </c>
      <c r="F11" s="48">
        <v>45.290999999999997</v>
      </c>
      <c r="G11" s="176">
        <v>2.64</v>
      </c>
    </row>
    <row r="12" spans="1:8" ht="16.5">
      <c r="A12" s="271" t="s">
        <v>530</v>
      </c>
      <c r="B12" s="53">
        <v>2014</v>
      </c>
      <c r="C12" s="48">
        <f t="shared" ref="C12:C15" si="1">SUM(D12:G12)</f>
        <v>134.53899999999999</v>
      </c>
      <c r="D12" s="48">
        <v>61.968000000000004</v>
      </c>
      <c r="E12" s="48">
        <v>22.93</v>
      </c>
      <c r="F12" s="48">
        <v>47.000999999999998</v>
      </c>
      <c r="G12" s="176">
        <v>2.64</v>
      </c>
    </row>
    <row r="13" spans="1:8">
      <c r="A13" s="66"/>
      <c r="B13" s="53">
        <v>2015</v>
      </c>
      <c r="C13" s="48">
        <f t="shared" si="1"/>
        <v>136.429</v>
      </c>
      <c r="D13" s="48">
        <v>61.968000000000004</v>
      </c>
      <c r="E13" s="48">
        <v>22.93</v>
      </c>
      <c r="F13" s="48">
        <v>47.801000000000002</v>
      </c>
      <c r="G13" s="176">
        <v>3.73</v>
      </c>
    </row>
    <row r="14" spans="1:8">
      <c r="A14" s="66"/>
      <c r="B14" s="53">
        <v>2016</v>
      </c>
      <c r="C14" s="48">
        <f t="shared" si="1"/>
        <v>136.208</v>
      </c>
      <c r="D14" s="48">
        <v>61.518000000000001</v>
      </c>
      <c r="E14" s="48">
        <v>22.93</v>
      </c>
      <c r="F14" s="48">
        <v>48.03</v>
      </c>
      <c r="G14" s="176">
        <v>3.73</v>
      </c>
    </row>
    <row r="15" spans="1:8" ht="15">
      <c r="A15" s="66"/>
      <c r="B15" s="60">
        <v>2017</v>
      </c>
      <c r="C15" s="120">
        <f t="shared" si="1"/>
        <v>135.81299999999999</v>
      </c>
      <c r="D15" s="120">
        <v>61.222999999999999</v>
      </c>
      <c r="E15" s="120">
        <v>22.93</v>
      </c>
      <c r="F15" s="120">
        <v>47.93</v>
      </c>
      <c r="G15" s="177">
        <v>3.73</v>
      </c>
    </row>
    <row r="16" spans="1:8">
      <c r="A16" s="66"/>
      <c r="B16" s="49"/>
      <c r="C16" s="10"/>
      <c r="D16" s="10"/>
      <c r="E16" s="10"/>
      <c r="F16" s="10"/>
      <c r="G16" s="112"/>
    </row>
    <row r="17" spans="1:7" ht="32.25">
      <c r="A17" s="173" t="s">
        <v>312</v>
      </c>
      <c r="B17" s="53">
        <v>2013</v>
      </c>
      <c r="C17" s="9">
        <f>SUM(D17:G17)</f>
        <v>286</v>
      </c>
      <c r="D17" s="9">
        <v>9</v>
      </c>
      <c r="E17" s="9" t="s">
        <v>2</v>
      </c>
      <c r="F17" s="9">
        <v>246</v>
      </c>
      <c r="G17" s="178">
        <v>31</v>
      </c>
    </row>
    <row r="18" spans="1:7" ht="14.25" customHeight="1">
      <c r="A18" s="342" t="s">
        <v>315</v>
      </c>
      <c r="B18" s="53">
        <v>2014</v>
      </c>
      <c r="C18" s="9">
        <f t="shared" ref="C18:C21" si="2">SUM(D18:G18)</f>
        <v>286</v>
      </c>
      <c r="D18" s="9">
        <v>3</v>
      </c>
      <c r="E18" s="9" t="s">
        <v>2</v>
      </c>
      <c r="F18" s="9">
        <v>253</v>
      </c>
      <c r="G18" s="178">
        <v>30</v>
      </c>
    </row>
    <row r="19" spans="1:7">
      <c r="A19" s="342"/>
      <c r="B19" s="53">
        <v>2015</v>
      </c>
      <c r="C19" s="9">
        <f t="shared" si="2"/>
        <v>286</v>
      </c>
      <c r="D19" s="9">
        <v>3</v>
      </c>
      <c r="E19" s="9" t="s">
        <v>2</v>
      </c>
      <c r="F19" s="9">
        <v>255</v>
      </c>
      <c r="G19" s="178">
        <v>28</v>
      </c>
    </row>
    <row r="20" spans="1:7">
      <c r="A20" s="66"/>
      <c r="B20" s="53">
        <v>2016</v>
      </c>
      <c r="C20" s="9">
        <f t="shared" si="2"/>
        <v>281</v>
      </c>
      <c r="D20" s="9">
        <v>3</v>
      </c>
      <c r="E20" s="9" t="s">
        <v>2</v>
      </c>
      <c r="F20" s="9">
        <v>249</v>
      </c>
      <c r="G20" s="178">
        <v>29</v>
      </c>
    </row>
    <row r="21" spans="1:7" ht="15">
      <c r="A21" s="66"/>
      <c r="B21" s="60">
        <v>2017</v>
      </c>
      <c r="C21" s="25">
        <f t="shared" si="2"/>
        <v>282</v>
      </c>
      <c r="D21" s="25">
        <v>1</v>
      </c>
      <c r="E21" s="25" t="s">
        <v>2</v>
      </c>
      <c r="F21" s="25">
        <v>254</v>
      </c>
      <c r="G21" s="179">
        <v>27</v>
      </c>
    </row>
    <row r="22" spans="1:7">
      <c r="A22" s="66"/>
      <c r="B22" s="49"/>
      <c r="C22" s="10"/>
      <c r="D22" s="10"/>
      <c r="E22" s="10"/>
      <c r="F22" s="10"/>
      <c r="G22" s="112"/>
    </row>
    <row r="23" spans="1:7" ht="16.5">
      <c r="A23" s="66" t="s">
        <v>311</v>
      </c>
      <c r="B23" s="53">
        <v>2013</v>
      </c>
      <c r="C23" s="48">
        <f>SUM(D23:G23)</f>
        <v>347.25700000000006</v>
      </c>
      <c r="D23" s="180">
        <v>1.218</v>
      </c>
      <c r="E23" s="9" t="s">
        <v>2</v>
      </c>
      <c r="F23" s="180">
        <v>74.468000000000004</v>
      </c>
      <c r="G23" s="176">
        <v>271.57100000000003</v>
      </c>
    </row>
    <row r="24" spans="1:7" ht="16.5">
      <c r="A24" s="271" t="s">
        <v>530</v>
      </c>
      <c r="B24" s="53">
        <v>2014</v>
      </c>
      <c r="C24" s="48">
        <f t="shared" ref="C24:C27" si="3">SUM(D24:G24)</f>
        <v>347.71800000000002</v>
      </c>
      <c r="D24" s="180">
        <v>8.1000000000000003E-2</v>
      </c>
      <c r="E24" s="9" t="s">
        <v>2</v>
      </c>
      <c r="F24" s="180">
        <v>75.176000000000002</v>
      </c>
      <c r="G24" s="176">
        <v>272.46100000000001</v>
      </c>
    </row>
    <row r="25" spans="1:7">
      <c r="A25" s="66"/>
      <c r="B25" s="53">
        <v>2015</v>
      </c>
      <c r="C25" s="48">
        <f t="shared" si="3"/>
        <v>350.399</v>
      </c>
      <c r="D25" s="180">
        <v>8.1000000000000003E-2</v>
      </c>
      <c r="E25" s="9" t="s">
        <v>2</v>
      </c>
      <c r="F25" s="180">
        <v>75.802999999999997</v>
      </c>
      <c r="G25" s="176">
        <v>274.51499999999999</v>
      </c>
    </row>
    <row r="26" spans="1:7">
      <c r="A26" s="66"/>
      <c r="B26" s="53">
        <v>2016</v>
      </c>
      <c r="C26" s="48">
        <f t="shared" si="3"/>
        <v>345.91300000000001</v>
      </c>
      <c r="D26" s="180">
        <v>8.1000000000000003E-2</v>
      </c>
      <c r="E26" s="9" t="s">
        <v>2</v>
      </c>
      <c r="F26" s="180">
        <v>74.466999999999999</v>
      </c>
      <c r="G26" s="176">
        <v>271.36500000000001</v>
      </c>
    </row>
    <row r="27" spans="1:7" ht="15">
      <c r="A27" s="66"/>
      <c r="B27" s="60">
        <v>2017</v>
      </c>
      <c r="C27" s="120">
        <f t="shared" si="3"/>
        <v>346.77</v>
      </c>
      <c r="D27" s="100">
        <v>1.7999999999999999E-2</v>
      </c>
      <c r="E27" s="25" t="s">
        <v>2</v>
      </c>
      <c r="F27" s="100">
        <v>83.314999999999998</v>
      </c>
      <c r="G27" s="177">
        <v>263.43700000000001</v>
      </c>
    </row>
    <row r="28" spans="1:7">
      <c r="A28" s="66"/>
      <c r="B28" s="49"/>
      <c r="C28" s="10"/>
      <c r="D28" s="10"/>
      <c r="E28" s="10"/>
      <c r="F28" s="10"/>
      <c r="G28" s="112"/>
    </row>
    <row r="29" spans="1:7" ht="45">
      <c r="A29" s="66" t="s">
        <v>316</v>
      </c>
      <c r="B29" s="53">
        <v>2013</v>
      </c>
      <c r="C29" s="180">
        <v>55.540106207824138</v>
      </c>
      <c r="D29" s="180">
        <v>0.1624655056466387</v>
      </c>
      <c r="E29" s="9" t="s">
        <v>2</v>
      </c>
      <c r="F29" s="180">
        <v>14.812698559933215</v>
      </c>
      <c r="G29" s="176">
        <v>40.564942142244277</v>
      </c>
    </row>
    <row r="30" spans="1:7">
      <c r="A30" s="343" t="s">
        <v>531</v>
      </c>
      <c r="B30" s="53">
        <v>2014</v>
      </c>
      <c r="C30" s="180">
        <v>56.395355875415433</v>
      </c>
      <c r="D30" s="180">
        <v>2.4118308217079675E-2</v>
      </c>
      <c r="E30" s="9" t="s">
        <v>2</v>
      </c>
      <c r="F30" s="180">
        <v>15.347904268009346</v>
      </c>
      <c r="G30" s="176">
        <v>41.023333299189005</v>
      </c>
    </row>
    <row r="31" spans="1:7">
      <c r="A31" s="343"/>
      <c r="B31" s="53">
        <v>2015</v>
      </c>
      <c r="C31" s="180">
        <v>57.151102524341901</v>
      </c>
      <c r="D31" s="180">
        <v>2.46760566539828E-2</v>
      </c>
      <c r="E31" s="9" t="s">
        <v>2</v>
      </c>
      <c r="F31" s="180">
        <v>15.937694826346924</v>
      </c>
      <c r="G31" s="176">
        <v>41.188731641340993</v>
      </c>
    </row>
    <row r="32" spans="1:7">
      <c r="A32" s="343"/>
      <c r="B32" s="53">
        <v>2016</v>
      </c>
      <c r="C32" s="180">
        <v>57.041587370039473</v>
      </c>
      <c r="D32" s="180">
        <v>2.4374923828363038E-2</v>
      </c>
      <c r="E32" s="9" t="s">
        <v>2</v>
      </c>
      <c r="F32" s="180">
        <v>15.997543757675759</v>
      </c>
      <c r="G32" s="176">
        <v>41.019668688535347</v>
      </c>
    </row>
    <row r="33" spans="1:7" ht="15">
      <c r="A33" s="66"/>
      <c r="B33" s="60">
        <v>2017</v>
      </c>
      <c r="C33" s="100">
        <v>57.042952673566546</v>
      </c>
      <c r="D33" s="100">
        <v>3.0098992765424911E-3</v>
      </c>
      <c r="E33" s="25" t="s">
        <v>2</v>
      </c>
      <c r="F33" s="100">
        <v>16.475859432060226</v>
      </c>
      <c r="G33" s="177">
        <v>40.564083342229779</v>
      </c>
    </row>
    <row r="34" spans="1:7" ht="35.25" customHeight="1">
      <c r="A34" s="299" t="s">
        <v>317</v>
      </c>
      <c r="B34" s="299"/>
      <c r="C34" s="299"/>
      <c r="D34" s="299"/>
      <c r="E34" s="299"/>
      <c r="F34" s="299"/>
      <c r="G34" s="299"/>
    </row>
    <row r="35" spans="1:7" ht="14.25" customHeight="1">
      <c r="A35" s="341" t="s">
        <v>318</v>
      </c>
      <c r="B35" s="341"/>
      <c r="C35" s="341"/>
      <c r="D35" s="341"/>
      <c r="E35" s="341"/>
      <c r="F35" s="341"/>
      <c r="G35" s="341"/>
    </row>
  </sheetData>
  <mergeCells count="6">
    <mergeCell ref="A35:G35"/>
    <mergeCell ref="A3:B3"/>
    <mergeCell ref="A34:G34"/>
    <mergeCell ref="A18:A19"/>
    <mergeCell ref="A6:A7"/>
    <mergeCell ref="A30:A32"/>
  </mergeCells>
  <hyperlinks>
    <hyperlink ref="H1:H2" location="'Spis tablic'!A1" display="Spis tablic"/>
  </hyperlinks>
  <pageMargins left="0.7" right="0.7" top="0.75" bottom="0.75" header="0.3" footer="0.3"/>
  <pageSetup paperSize="9" scale="7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9" style="5"/>
    <col min="7" max="7" width="27.25" style="5" customWidth="1"/>
    <col min="8" max="16384" width="9" style="5"/>
  </cols>
  <sheetData>
    <row r="1" spans="1:8" ht="15">
      <c r="A1" s="11" t="s">
        <v>634</v>
      </c>
      <c r="B1" s="17"/>
      <c r="H1" s="38" t="s">
        <v>47</v>
      </c>
    </row>
    <row r="2" spans="1:8" ht="15">
      <c r="A2" s="247" t="s">
        <v>324</v>
      </c>
      <c r="B2" s="17"/>
      <c r="H2" s="38" t="s">
        <v>48</v>
      </c>
    </row>
    <row r="3" spans="1:8" ht="24" customHeight="1" thickBot="1">
      <c r="A3" s="150" t="s">
        <v>1</v>
      </c>
      <c r="B3" s="151">
        <v>2013</v>
      </c>
      <c r="C3" s="151">
        <v>2014</v>
      </c>
      <c r="D3" s="151">
        <v>2015</v>
      </c>
      <c r="E3" s="151">
        <v>2016</v>
      </c>
      <c r="F3" s="151">
        <v>2017</v>
      </c>
      <c r="G3" s="232" t="s">
        <v>3</v>
      </c>
      <c r="H3" s="2"/>
    </row>
    <row r="4" spans="1:8">
      <c r="A4" s="13"/>
      <c r="B4" s="8"/>
      <c r="C4" s="8"/>
      <c r="D4" s="8"/>
      <c r="E4" s="8"/>
      <c r="F4" s="8"/>
      <c r="G4" s="225"/>
    </row>
    <row r="5" spans="1:8" ht="15">
      <c r="A5" s="60" t="s">
        <v>276</v>
      </c>
      <c r="B5" s="25">
        <v>65</v>
      </c>
      <c r="C5" s="25">
        <v>65</v>
      </c>
      <c r="D5" s="25">
        <v>66</v>
      </c>
      <c r="E5" s="25">
        <v>66</v>
      </c>
      <c r="F5" s="25">
        <v>66</v>
      </c>
      <c r="G5" s="208" t="s">
        <v>323</v>
      </c>
    </row>
    <row r="6" spans="1:8">
      <c r="A6" s="184"/>
      <c r="B6" s="9"/>
      <c r="C6" s="9"/>
      <c r="D6" s="9"/>
      <c r="E6" s="9"/>
      <c r="F6" s="9"/>
      <c r="G6" s="209"/>
    </row>
    <row r="7" spans="1:8">
      <c r="A7" s="185" t="s">
        <v>319</v>
      </c>
      <c r="B7" s="9">
        <v>16</v>
      </c>
      <c r="C7" s="9">
        <v>15</v>
      </c>
      <c r="D7" s="9">
        <v>15</v>
      </c>
      <c r="E7" s="9">
        <v>14</v>
      </c>
      <c r="F7" s="9">
        <v>13</v>
      </c>
      <c r="G7" s="209" t="s">
        <v>325</v>
      </c>
    </row>
    <row r="8" spans="1:8" ht="30.75">
      <c r="A8" s="54" t="s">
        <v>534</v>
      </c>
      <c r="B8" s="9">
        <v>66768</v>
      </c>
      <c r="C8" s="9">
        <v>61968</v>
      </c>
      <c r="D8" s="9">
        <v>61968</v>
      </c>
      <c r="E8" s="9">
        <v>61518</v>
      </c>
      <c r="F8" s="9">
        <v>61223</v>
      </c>
      <c r="G8" s="210" t="s">
        <v>532</v>
      </c>
    </row>
    <row r="9" spans="1:8" ht="30.75">
      <c r="A9" s="54" t="s">
        <v>535</v>
      </c>
      <c r="B9" s="9">
        <v>37915</v>
      </c>
      <c r="C9" s="9">
        <v>40022</v>
      </c>
      <c r="D9" s="9">
        <v>34006</v>
      </c>
      <c r="E9" s="9">
        <v>29638</v>
      </c>
      <c r="F9" s="9">
        <v>31701</v>
      </c>
      <c r="G9" s="210" t="s">
        <v>533</v>
      </c>
    </row>
    <row r="10" spans="1:8">
      <c r="A10" s="184"/>
      <c r="B10" s="9"/>
      <c r="C10" s="9"/>
      <c r="D10" s="9"/>
      <c r="E10" s="9"/>
      <c r="F10" s="9"/>
      <c r="G10" s="209"/>
    </row>
    <row r="11" spans="1:8">
      <c r="A11" s="185" t="s">
        <v>320</v>
      </c>
      <c r="B11" s="9">
        <v>4</v>
      </c>
      <c r="C11" s="9">
        <v>4</v>
      </c>
      <c r="D11" s="9">
        <v>4</v>
      </c>
      <c r="E11" s="9">
        <v>4</v>
      </c>
      <c r="F11" s="9">
        <v>4</v>
      </c>
      <c r="G11" s="209" t="s">
        <v>326</v>
      </c>
    </row>
    <row r="12" spans="1:8" ht="30.75">
      <c r="A12" s="54" t="s">
        <v>534</v>
      </c>
      <c r="B12" s="9">
        <v>22930</v>
      </c>
      <c r="C12" s="9">
        <v>22930</v>
      </c>
      <c r="D12" s="9">
        <v>22930</v>
      </c>
      <c r="E12" s="9">
        <v>22930</v>
      </c>
      <c r="F12" s="9">
        <v>22930</v>
      </c>
      <c r="G12" s="210" t="s">
        <v>532</v>
      </c>
    </row>
    <row r="13" spans="1:8" ht="30.75">
      <c r="A13" s="54" t="s">
        <v>535</v>
      </c>
      <c r="B13" s="9">
        <v>7309</v>
      </c>
      <c r="C13" s="9">
        <v>5521</v>
      </c>
      <c r="D13" s="9">
        <v>6132</v>
      </c>
      <c r="E13" s="9">
        <v>4079</v>
      </c>
      <c r="F13" s="9">
        <v>5014</v>
      </c>
      <c r="G13" s="210" t="s">
        <v>533</v>
      </c>
    </row>
    <row r="14" spans="1:8">
      <c r="A14" s="184"/>
      <c r="B14" s="9"/>
      <c r="C14" s="9"/>
      <c r="D14" s="9"/>
      <c r="E14" s="9"/>
      <c r="F14" s="9"/>
      <c r="G14" s="209"/>
    </row>
    <row r="15" spans="1:8">
      <c r="A15" s="185" t="s">
        <v>321</v>
      </c>
      <c r="B15" s="9">
        <v>43</v>
      </c>
      <c r="C15" s="9">
        <v>44</v>
      </c>
      <c r="D15" s="9">
        <v>45</v>
      </c>
      <c r="E15" s="9">
        <v>46</v>
      </c>
      <c r="F15" s="9">
        <v>47</v>
      </c>
      <c r="G15" s="209" t="s">
        <v>327</v>
      </c>
    </row>
    <row r="16" spans="1:8" ht="30.75">
      <c r="A16" s="54" t="s">
        <v>534</v>
      </c>
      <c r="B16" s="9">
        <v>45291</v>
      </c>
      <c r="C16" s="9">
        <v>47001</v>
      </c>
      <c r="D16" s="9">
        <v>47801</v>
      </c>
      <c r="E16" s="9">
        <v>48030</v>
      </c>
      <c r="F16" s="9">
        <v>47930</v>
      </c>
      <c r="G16" s="210" t="s">
        <v>532</v>
      </c>
    </row>
    <row r="17" spans="1:7" ht="30.75">
      <c r="A17" s="54" t="s">
        <v>535</v>
      </c>
      <c r="B17" s="9">
        <v>14099</v>
      </c>
      <c r="C17" s="9">
        <v>14777</v>
      </c>
      <c r="D17" s="9">
        <v>14457</v>
      </c>
      <c r="E17" s="9">
        <v>15185</v>
      </c>
      <c r="F17" s="9">
        <v>15108</v>
      </c>
      <c r="G17" s="210" t="s">
        <v>533</v>
      </c>
    </row>
    <row r="18" spans="1:7">
      <c r="A18" s="184"/>
      <c r="B18" s="9"/>
      <c r="C18" s="9"/>
      <c r="D18" s="9"/>
      <c r="E18" s="9"/>
      <c r="F18" s="9"/>
      <c r="G18" s="209"/>
    </row>
    <row r="19" spans="1:7" ht="28.5">
      <c r="A19" s="185" t="s">
        <v>322</v>
      </c>
      <c r="B19" s="9">
        <v>2</v>
      </c>
      <c r="C19" s="9">
        <v>2</v>
      </c>
      <c r="D19" s="9">
        <v>2</v>
      </c>
      <c r="E19" s="9">
        <v>2</v>
      </c>
      <c r="F19" s="9">
        <v>2</v>
      </c>
      <c r="G19" s="209" t="s">
        <v>328</v>
      </c>
    </row>
    <row r="20" spans="1:7" ht="30.75">
      <c r="A20" s="54" t="s">
        <v>534</v>
      </c>
      <c r="B20" s="9">
        <v>2640</v>
      </c>
      <c r="C20" s="9">
        <v>2640</v>
      </c>
      <c r="D20" s="9">
        <v>3730</v>
      </c>
      <c r="E20" s="9">
        <v>3730</v>
      </c>
      <c r="F20" s="9">
        <v>3730</v>
      </c>
      <c r="G20" s="210" t="s">
        <v>532</v>
      </c>
    </row>
    <row r="21" spans="1:7" ht="30.75">
      <c r="A21" s="54" t="s">
        <v>535</v>
      </c>
      <c r="B21" s="9">
        <v>1316</v>
      </c>
      <c r="C21" s="9">
        <v>1496</v>
      </c>
      <c r="D21" s="9">
        <v>2483</v>
      </c>
      <c r="E21" s="9">
        <v>1999</v>
      </c>
      <c r="F21" s="9">
        <v>2488</v>
      </c>
      <c r="G21" s="210" t="s">
        <v>533</v>
      </c>
    </row>
    <row r="22" spans="1:7">
      <c r="A22" s="92"/>
    </row>
  </sheetData>
  <hyperlinks>
    <hyperlink ref="H1:H2" location="'Spis tablic'!A1" display="Spis tablic"/>
  </hyperlinks>
  <pageMargins left="0.7" right="0.7" top="0.75" bottom="0.75" header="0.3" footer="0.3"/>
  <pageSetup paperSize="9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showGridLines="0" workbookViewId="0">
      <selection activeCell="A2" sqref="A2"/>
    </sheetView>
  </sheetViews>
  <sheetFormatPr defaultRowHeight="14.25"/>
  <cols>
    <col min="1" max="1" width="27.125" style="5" customWidth="1"/>
    <col min="2" max="6" width="12.5" style="5" customWidth="1"/>
    <col min="7" max="7" width="27.125" style="5" customWidth="1"/>
    <col min="8" max="16384" width="9" style="5"/>
  </cols>
  <sheetData>
    <row r="1" spans="1:9" ht="15">
      <c r="A1" s="11" t="s">
        <v>635</v>
      </c>
      <c r="B1" s="17"/>
      <c r="I1" s="38" t="s">
        <v>47</v>
      </c>
    </row>
    <row r="2" spans="1:9">
      <c r="A2" s="247" t="s">
        <v>334</v>
      </c>
      <c r="I2" s="38" t="s">
        <v>48</v>
      </c>
    </row>
    <row r="3" spans="1:9">
      <c r="A3" s="294" t="s">
        <v>1</v>
      </c>
      <c r="B3" s="153">
        <v>2013</v>
      </c>
      <c r="C3" s="153">
        <v>2014</v>
      </c>
      <c r="D3" s="153">
        <v>2015</v>
      </c>
      <c r="E3" s="153">
        <v>2016</v>
      </c>
      <c r="F3" s="153">
        <v>2017</v>
      </c>
      <c r="G3" s="300" t="s">
        <v>3</v>
      </c>
      <c r="I3" s="2"/>
    </row>
    <row r="4" spans="1:9" ht="15" thickBot="1">
      <c r="A4" s="295"/>
      <c r="B4" s="296" t="s">
        <v>536</v>
      </c>
      <c r="C4" s="296"/>
      <c r="D4" s="296"/>
      <c r="E4" s="296"/>
      <c r="F4" s="296"/>
      <c r="G4" s="301"/>
    </row>
    <row r="5" spans="1:9">
      <c r="A5" s="13"/>
      <c r="B5" s="8"/>
      <c r="C5" s="8"/>
      <c r="D5" s="8"/>
      <c r="E5" s="8"/>
      <c r="F5" s="8"/>
      <c r="G5" s="248"/>
    </row>
    <row r="6" spans="1:9" ht="15">
      <c r="A6" s="24" t="s">
        <v>336</v>
      </c>
      <c r="B6" s="10"/>
      <c r="C6" s="10"/>
      <c r="D6" s="10"/>
      <c r="E6" s="10"/>
      <c r="F6" s="10"/>
      <c r="G6" s="272" t="s">
        <v>335</v>
      </c>
    </row>
    <row r="7" spans="1:9" ht="24.75" customHeight="1">
      <c r="A7" s="287" t="s">
        <v>337</v>
      </c>
      <c r="B7" s="9">
        <v>256485</v>
      </c>
      <c r="C7" s="9">
        <v>276311</v>
      </c>
      <c r="D7" s="9">
        <v>143755</v>
      </c>
      <c r="E7" s="9">
        <v>173655</v>
      </c>
      <c r="F7" s="9">
        <v>171874</v>
      </c>
      <c r="G7" s="288" t="s">
        <v>329</v>
      </c>
    </row>
    <row r="8" spans="1:9">
      <c r="A8" s="287" t="s">
        <v>252</v>
      </c>
      <c r="B8" s="9">
        <v>879315</v>
      </c>
      <c r="C8" s="9">
        <v>1224572</v>
      </c>
      <c r="D8" s="9">
        <v>1178617</v>
      </c>
      <c r="E8" s="9">
        <v>1223745</v>
      </c>
      <c r="F8" s="9">
        <v>926520</v>
      </c>
      <c r="G8" s="230" t="s">
        <v>330</v>
      </c>
    </row>
    <row r="9" spans="1:9">
      <c r="A9" s="287" t="s">
        <v>253</v>
      </c>
      <c r="B9" s="9">
        <v>228378</v>
      </c>
      <c r="C9" s="9">
        <v>332795</v>
      </c>
      <c r="D9" s="9">
        <v>412460</v>
      </c>
      <c r="E9" s="9">
        <v>249227</v>
      </c>
      <c r="F9" s="9">
        <v>261207</v>
      </c>
      <c r="G9" s="230" t="s">
        <v>331</v>
      </c>
    </row>
    <row r="10" spans="1:9">
      <c r="A10" s="287" t="s">
        <v>254</v>
      </c>
      <c r="B10" s="9">
        <v>9431443</v>
      </c>
      <c r="C10" s="9">
        <v>8878770</v>
      </c>
      <c r="D10" s="9">
        <v>10216714</v>
      </c>
      <c r="E10" s="9">
        <v>9332390</v>
      </c>
      <c r="F10" s="9">
        <v>8479729</v>
      </c>
      <c r="G10" s="235" t="s">
        <v>332</v>
      </c>
    </row>
    <row r="11" spans="1:9">
      <c r="A11" s="287" t="s">
        <v>255</v>
      </c>
      <c r="B11" s="9">
        <v>2292</v>
      </c>
      <c r="C11" s="9">
        <v>2048</v>
      </c>
      <c r="D11" s="9">
        <v>2808</v>
      </c>
      <c r="E11" s="9">
        <v>715</v>
      </c>
      <c r="F11" s="9">
        <v>373</v>
      </c>
      <c r="G11" s="235" t="s">
        <v>333</v>
      </c>
    </row>
  </sheetData>
  <mergeCells count="3">
    <mergeCell ref="A3:A4"/>
    <mergeCell ref="B4:F4"/>
    <mergeCell ref="G3:G4"/>
  </mergeCells>
  <hyperlinks>
    <hyperlink ref="I1:I2" location="'Spis tablic'!A1" display="Spis tablic"/>
  </hyperlinks>
  <pageMargins left="0.7" right="0.7" top="0.75" bottom="0.75" header="0.3" footer="0.3"/>
  <pageSetup paperSize="9" scale="89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A2" sqref="A2"/>
    </sheetView>
  </sheetViews>
  <sheetFormatPr defaultRowHeight="14.25"/>
  <cols>
    <col min="1" max="1" width="26.75" style="5" customWidth="1"/>
    <col min="2" max="6" width="9" style="5"/>
    <col min="7" max="7" width="27.25" style="5" customWidth="1"/>
    <col min="8" max="16384" width="9" style="5"/>
  </cols>
  <sheetData>
    <row r="1" spans="1:8" ht="15">
      <c r="A1" s="11" t="s">
        <v>636</v>
      </c>
      <c r="B1" s="17"/>
      <c r="H1" s="38" t="s">
        <v>47</v>
      </c>
    </row>
    <row r="2" spans="1:8" ht="15">
      <c r="A2" s="247" t="s">
        <v>338</v>
      </c>
      <c r="B2" s="17"/>
      <c r="H2" s="38" t="s">
        <v>48</v>
      </c>
    </row>
    <row r="3" spans="1:8">
      <c r="A3" s="294" t="s">
        <v>1</v>
      </c>
      <c r="B3" s="153">
        <v>2013</v>
      </c>
      <c r="C3" s="153">
        <v>2014</v>
      </c>
      <c r="D3" s="153">
        <v>2015</v>
      </c>
      <c r="E3" s="153">
        <v>2016</v>
      </c>
      <c r="F3" s="153">
        <v>2017</v>
      </c>
      <c r="G3" s="300" t="s">
        <v>3</v>
      </c>
      <c r="H3" s="2"/>
    </row>
    <row r="4" spans="1:8" ht="15" customHeight="1" thickBot="1">
      <c r="A4" s="295"/>
      <c r="B4" s="296" t="s">
        <v>537</v>
      </c>
      <c r="C4" s="296"/>
      <c r="D4" s="296"/>
      <c r="E4" s="296"/>
      <c r="F4" s="296"/>
      <c r="G4" s="301"/>
    </row>
    <row r="5" spans="1:8">
      <c r="A5" s="13"/>
      <c r="B5" s="8"/>
      <c r="C5" s="8"/>
      <c r="D5" s="8"/>
      <c r="E5" s="8"/>
      <c r="F5" s="8"/>
      <c r="G5" s="248"/>
    </row>
    <row r="6" spans="1:8" ht="28.5">
      <c r="A6" s="53" t="s">
        <v>256</v>
      </c>
      <c r="B6" s="48">
        <v>17.440000000000001</v>
      </c>
      <c r="C6" s="48">
        <v>17.382000000000001</v>
      </c>
      <c r="D6" s="48">
        <v>17.652999999999999</v>
      </c>
      <c r="E6" s="48">
        <v>14.117000000000001</v>
      </c>
      <c r="F6" s="48">
        <v>16.609000000000002</v>
      </c>
      <c r="G6" s="273" t="s">
        <v>339</v>
      </c>
    </row>
    <row r="7" spans="1:8">
      <c r="A7" s="57" t="s">
        <v>257</v>
      </c>
      <c r="B7" s="9"/>
      <c r="C7" s="9"/>
      <c r="D7" s="9"/>
      <c r="E7" s="9"/>
      <c r="F7" s="9"/>
      <c r="G7" s="211" t="s">
        <v>147</v>
      </c>
    </row>
    <row r="8" spans="1:8">
      <c r="A8" s="54" t="s">
        <v>258</v>
      </c>
      <c r="B8" s="9"/>
      <c r="C8" s="9"/>
      <c r="D8" s="9"/>
      <c r="E8" s="9"/>
      <c r="F8" s="9"/>
      <c r="G8" s="210" t="s">
        <v>340</v>
      </c>
    </row>
    <row r="9" spans="1:8" ht="17.25" customHeight="1">
      <c r="A9" s="57" t="s">
        <v>259</v>
      </c>
      <c r="B9" s="48">
        <v>1.3879999999999999</v>
      </c>
      <c r="C9" s="48">
        <v>2.0049999999999999</v>
      </c>
      <c r="D9" s="48">
        <v>1.5940000000000001</v>
      </c>
      <c r="E9" s="48">
        <v>1.454</v>
      </c>
      <c r="F9" s="48">
        <v>1.4219999999999999</v>
      </c>
      <c r="G9" s="211" t="s">
        <v>341</v>
      </c>
    </row>
    <row r="10" spans="1:8" ht="45" customHeight="1">
      <c r="A10" s="57" t="s">
        <v>260</v>
      </c>
      <c r="B10" s="48">
        <v>6.5960000000000001</v>
      </c>
      <c r="C10" s="48">
        <v>5.6630000000000003</v>
      </c>
      <c r="D10" s="48">
        <v>5.3609999999999998</v>
      </c>
      <c r="E10" s="48">
        <v>6.133</v>
      </c>
      <c r="F10" s="48">
        <v>7.5419999999999998</v>
      </c>
      <c r="G10" s="211" t="s">
        <v>579</v>
      </c>
    </row>
    <row r="11" spans="1:8">
      <c r="A11" s="54" t="s">
        <v>261</v>
      </c>
      <c r="B11" s="48">
        <v>8.6389999999999993</v>
      </c>
      <c r="C11" s="48">
        <v>8.9979999999999993</v>
      </c>
      <c r="D11" s="48">
        <v>8.202</v>
      </c>
      <c r="E11" s="48">
        <v>3.7650000000000001</v>
      </c>
      <c r="F11" s="48">
        <v>2.9140000000000001</v>
      </c>
      <c r="G11" s="210" t="s">
        <v>342</v>
      </c>
    </row>
    <row r="12" spans="1:8">
      <c r="A12" s="57" t="s">
        <v>262</v>
      </c>
      <c r="B12" s="9">
        <v>7.1</v>
      </c>
      <c r="C12" s="48">
        <v>7</v>
      </c>
      <c r="D12" s="9">
        <v>6.6</v>
      </c>
      <c r="E12" s="187">
        <v>2.9</v>
      </c>
      <c r="F12" s="9">
        <v>2.9</v>
      </c>
      <c r="G12" s="273" t="s">
        <v>343</v>
      </c>
    </row>
    <row r="13" spans="1:8" ht="57">
      <c r="A13" s="53" t="s">
        <v>344</v>
      </c>
      <c r="B13" s="9">
        <v>158.30000000000001</v>
      </c>
      <c r="C13" s="9">
        <v>165.2</v>
      </c>
      <c r="D13" s="9">
        <v>171.8</v>
      </c>
      <c r="E13" s="9">
        <v>174.7</v>
      </c>
      <c r="F13" s="9">
        <v>177.5</v>
      </c>
      <c r="G13" s="273" t="s">
        <v>345</v>
      </c>
    </row>
    <row r="14" spans="1:8">
      <c r="A14" s="186"/>
    </row>
  </sheetData>
  <mergeCells count="3">
    <mergeCell ref="A3:A4"/>
    <mergeCell ref="B4:F4"/>
    <mergeCell ref="G3:G4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A2" sqref="A2"/>
    </sheetView>
  </sheetViews>
  <sheetFormatPr defaultRowHeight="14.25"/>
  <cols>
    <col min="1" max="1" width="27" style="5" customWidth="1"/>
    <col min="2" max="6" width="9" style="5"/>
    <col min="7" max="7" width="27.25" style="5" customWidth="1"/>
    <col min="8" max="16384" width="9" style="5"/>
  </cols>
  <sheetData>
    <row r="1" spans="1:8" ht="15">
      <c r="A1" s="11" t="s">
        <v>637</v>
      </c>
      <c r="B1" s="4"/>
      <c r="H1" s="38" t="s">
        <v>47</v>
      </c>
    </row>
    <row r="2" spans="1:8" ht="15">
      <c r="A2" s="214" t="s">
        <v>346</v>
      </c>
      <c r="B2" s="4"/>
      <c r="H2" s="38" t="s">
        <v>48</v>
      </c>
    </row>
    <row r="3" spans="1:8" ht="27" customHeight="1" thickBot="1">
      <c r="A3" s="150" t="s">
        <v>1</v>
      </c>
      <c r="B3" s="151">
        <v>2013</v>
      </c>
      <c r="C3" s="151">
        <v>2014</v>
      </c>
      <c r="D3" s="151">
        <v>2015</v>
      </c>
      <c r="E3" s="151">
        <v>2016</v>
      </c>
      <c r="F3" s="151">
        <v>2017</v>
      </c>
      <c r="G3" s="232" t="s">
        <v>3</v>
      </c>
      <c r="H3" s="2"/>
    </row>
    <row r="4" spans="1:8">
      <c r="A4" s="13"/>
      <c r="B4" s="8"/>
      <c r="C4" s="8"/>
      <c r="D4" s="8"/>
      <c r="E4" s="8"/>
      <c r="F4" s="8"/>
      <c r="G4" s="225"/>
    </row>
    <row r="5" spans="1:8" ht="30">
      <c r="A5" s="156" t="s">
        <v>263</v>
      </c>
      <c r="B5" s="25">
        <v>39</v>
      </c>
      <c r="C5" s="25">
        <v>40</v>
      </c>
      <c r="D5" s="25">
        <v>40</v>
      </c>
      <c r="E5" s="25">
        <v>42</v>
      </c>
      <c r="F5" s="25">
        <v>42</v>
      </c>
      <c r="G5" s="274" t="s">
        <v>347</v>
      </c>
    </row>
    <row r="6" spans="1:8">
      <c r="A6" s="50" t="s">
        <v>264</v>
      </c>
      <c r="B6" s="9">
        <v>23</v>
      </c>
      <c r="C6" s="9">
        <v>24</v>
      </c>
      <c r="D6" s="9">
        <v>24</v>
      </c>
      <c r="E6" s="9">
        <v>26</v>
      </c>
      <c r="F6" s="9">
        <v>26</v>
      </c>
      <c r="G6" s="210" t="s">
        <v>348</v>
      </c>
    </row>
    <row r="7" spans="1:8" ht="28.5">
      <c r="A7" s="50" t="s">
        <v>214</v>
      </c>
      <c r="B7" s="9">
        <v>16</v>
      </c>
      <c r="C7" s="9">
        <v>16</v>
      </c>
      <c r="D7" s="9">
        <v>16</v>
      </c>
      <c r="E7" s="9">
        <v>16</v>
      </c>
      <c r="F7" s="9">
        <v>16</v>
      </c>
      <c r="G7" s="210" t="s">
        <v>231</v>
      </c>
    </row>
    <row r="8" spans="1:8" ht="42.75">
      <c r="A8" s="49" t="s">
        <v>352</v>
      </c>
      <c r="B8" s="9"/>
      <c r="C8" s="9"/>
      <c r="D8" s="9"/>
      <c r="E8" s="9"/>
      <c r="F8" s="48"/>
      <c r="G8" s="273" t="s">
        <v>349</v>
      </c>
    </row>
    <row r="9" spans="1:8">
      <c r="A9" s="50" t="s">
        <v>265</v>
      </c>
      <c r="B9" s="9">
        <v>942.7</v>
      </c>
      <c r="C9" s="9">
        <v>945.5</v>
      </c>
      <c r="D9" s="9">
        <v>942.2</v>
      </c>
      <c r="E9" s="9">
        <v>933.3</v>
      </c>
      <c r="F9" s="48">
        <v>928</v>
      </c>
      <c r="G9" s="210" t="s">
        <v>350</v>
      </c>
    </row>
    <row r="10" spans="1:8" ht="14.25" customHeight="1">
      <c r="A10" s="57" t="s">
        <v>266</v>
      </c>
      <c r="B10" s="48">
        <v>94.529085386459741</v>
      </c>
      <c r="C10" s="48">
        <v>95.234325187577994</v>
      </c>
      <c r="D10" s="48">
        <v>95.357244791171155</v>
      </c>
      <c r="E10" s="48">
        <v>94.319478427318089</v>
      </c>
      <c r="F10" s="48">
        <v>93.895069129319637</v>
      </c>
      <c r="G10" s="211" t="s">
        <v>351</v>
      </c>
    </row>
    <row r="11" spans="1:8">
      <c r="A11" s="167" t="s">
        <v>73</v>
      </c>
      <c r="B11" s="9"/>
      <c r="C11" s="9"/>
      <c r="D11" s="9"/>
      <c r="E11" s="9"/>
      <c r="F11" s="9"/>
      <c r="G11" s="275" t="s">
        <v>147</v>
      </c>
    </row>
    <row r="12" spans="1:8">
      <c r="A12" s="168" t="s">
        <v>264</v>
      </c>
      <c r="B12" s="48">
        <v>11.812650982382005</v>
      </c>
      <c r="C12" s="48">
        <v>11.837383043895619</v>
      </c>
      <c r="D12" s="48">
        <v>11.933293793533421</v>
      </c>
      <c r="E12" s="48">
        <v>12.35349465218213</v>
      </c>
      <c r="F12" s="48">
        <v>12.678615693594978</v>
      </c>
      <c r="G12" s="241" t="s">
        <v>348</v>
      </c>
    </row>
    <row r="13" spans="1:8" ht="28.5">
      <c r="A13" s="168" t="s">
        <v>214</v>
      </c>
      <c r="B13" s="48">
        <v>82.716434404077745</v>
      </c>
      <c r="C13" s="48">
        <v>83.396942143682381</v>
      </c>
      <c r="D13" s="48">
        <v>83.423950997637732</v>
      </c>
      <c r="E13" s="48">
        <v>81.965983775135953</v>
      </c>
      <c r="F13" s="48">
        <v>81.216453435724659</v>
      </c>
      <c r="G13" s="241" t="s">
        <v>231</v>
      </c>
    </row>
    <row r="14" spans="1:8" ht="21.75" customHeight="1">
      <c r="A14" s="152"/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workbookViewId="0">
      <selection activeCell="A2" sqref="A2"/>
    </sheetView>
  </sheetViews>
  <sheetFormatPr defaultRowHeight="14.25"/>
  <cols>
    <col min="1" max="1" width="26.875" style="5" customWidth="1"/>
    <col min="2" max="6" width="11" style="5" customWidth="1"/>
    <col min="7" max="7" width="27.25" style="5" customWidth="1"/>
    <col min="8" max="16384" width="9" style="5"/>
  </cols>
  <sheetData>
    <row r="1" spans="1:8" ht="15">
      <c r="A1" s="11" t="s">
        <v>638</v>
      </c>
      <c r="B1" s="17"/>
      <c r="H1" s="38" t="s">
        <v>47</v>
      </c>
    </row>
    <row r="2" spans="1:8">
      <c r="A2" s="189" t="s">
        <v>6</v>
      </c>
      <c r="H2" s="38" t="s">
        <v>48</v>
      </c>
    </row>
    <row r="3" spans="1:8">
      <c r="A3" s="247" t="s">
        <v>356</v>
      </c>
      <c r="H3" s="2"/>
    </row>
    <row r="4" spans="1:8">
      <c r="A4" s="247" t="s">
        <v>34</v>
      </c>
    </row>
    <row r="5" spans="1:8" ht="24" customHeight="1" thickBot="1">
      <c r="A5" s="150" t="s">
        <v>1</v>
      </c>
      <c r="B5" s="151">
        <v>2013</v>
      </c>
      <c r="C5" s="151">
        <v>2014</v>
      </c>
      <c r="D5" s="151">
        <v>2015</v>
      </c>
      <c r="E5" s="151">
        <v>2016</v>
      </c>
      <c r="F5" s="151">
        <v>2017</v>
      </c>
      <c r="G5" s="232" t="s">
        <v>3</v>
      </c>
    </row>
    <row r="6" spans="1:8">
      <c r="A6" s="13"/>
      <c r="B6" s="8"/>
      <c r="C6" s="8"/>
      <c r="D6" s="8"/>
      <c r="E6" s="8"/>
      <c r="F6" s="8"/>
      <c r="G6" s="248"/>
    </row>
    <row r="7" spans="1:8" ht="15">
      <c r="A7" s="24" t="s">
        <v>353</v>
      </c>
      <c r="B7" s="25">
        <v>42</v>
      </c>
      <c r="C7" s="25">
        <v>43</v>
      </c>
      <c r="D7" s="25">
        <v>43</v>
      </c>
      <c r="E7" s="25">
        <v>46</v>
      </c>
      <c r="F7" s="25">
        <v>47</v>
      </c>
      <c r="G7" s="249" t="s">
        <v>41</v>
      </c>
    </row>
    <row r="8" spans="1:8" ht="28.5">
      <c r="A8" s="89" t="s">
        <v>267</v>
      </c>
      <c r="B8" s="9">
        <v>42</v>
      </c>
      <c r="C8" s="9">
        <v>43</v>
      </c>
      <c r="D8" s="9">
        <v>43</v>
      </c>
      <c r="E8" s="9">
        <v>46</v>
      </c>
      <c r="F8" s="9">
        <v>47</v>
      </c>
      <c r="G8" s="226" t="s">
        <v>354</v>
      </c>
    </row>
    <row r="9" spans="1:8">
      <c r="A9" s="88" t="s">
        <v>268</v>
      </c>
      <c r="B9" s="9">
        <v>23</v>
      </c>
      <c r="C9" s="9">
        <v>24</v>
      </c>
      <c r="D9" s="9">
        <v>24</v>
      </c>
      <c r="E9" s="9">
        <v>27</v>
      </c>
      <c r="F9" s="9">
        <v>28</v>
      </c>
      <c r="G9" s="227" t="s">
        <v>348</v>
      </c>
    </row>
    <row r="10" spans="1:8" ht="28.5">
      <c r="A10" s="88" t="s">
        <v>214</v>
      </c>
      <c r="B10" s="9">
        <v>19</v>
      </c>
      <c r="C10" s="9">
        <v>19</v>
      </c>
      <c r="D10" s="9">
        <v>19</v>
      </c>
      <c r="E10" s="9">
        <v>19</v>
      </c>
      <c r="F10" s="9">
        <v>19</v>
      </c>
      <c r="G10" s="227" t="s">
        <v>355</v>
      </c>
    </row>
    <row r="11" spans="1:8" ht="42.75">
      <c r="A11" s="89" t="s">
        <v>269</v>
      </c>
      <c r="B11" s="9"/>
      <c r="C11" s="9"/>
      <c r="D11" s="9"/>
      <c r="E11" s="9"/>
      <c r="F11" s="9"/>
      <c r="G11" s="226" t="s">
        <v>357</v>
      </c>
    </row>
    <row r="12" spans="1:8">
      <c r="A12" s="88" t="s">
        <v>270</v>
      </c>
      <c r="B12" s="9">
        <v>15</v>
      </c>
      <c r="C12" s="9">
        <v>16</v>
      </c>
      <c r="D12" s="9">
        <v>16</v>
      </c>
      <c r="E12" s="9">
        <v>19</v>
      </c>
      <c r="F12" s="9">
        <v>21</v>
      </c>
      <c r="G12" s="227" t="s">
        <v>358</v>
      </c>
    </row>
    <row r="13" spans="1:8">
      <c r="A13" s="88" t="s">
        <v>359</v>
      </c>
      <c r="B13" s="9">
        <v>7</v>
      </c>
      <c r="C13" s="9">
        <v>7</v>
      </c>
      <c r="D13" s="9">
        <v>7</v>
      </c>
      <c r="E13" s="9">
        <v>7</v>
      </c>
      <c r="F13" s="9">
        <v>6</v>
      </c>
      <c r="G13" s="276" t="s">
        <v>359</v>
      </c>
      <c r="H13" s="31"/>
    </row>
    <row r="14" spans="1:8">
      <c r="A14" s="88" t="s">
        <v>360</v>
      </c>
      <c r="B14" s="9">
        <v>10</v>
      </c>
      <c r="C14" s="9">
        <v>10</v>
      </c>
      <c r="D14" s="9">
        <v>10</v>
      </c>
      <c r="E14" s="9">
        <v>10</v>
      </c>
      <c r="F14" s="9">
        <v>10</v>
      </c>
      <c r="G14" s="276" t="s">
        <v>360</v>
      </c>
      <c r="H14" s="31"/>
    </row>
    <row r="15" spans="1:8">
      <c r="A15" s="88" t="s">
        <v>361</v>
      </c>
      <c r="B15" s="9">
        <v>6</v>
      </c>
      <c r="C15" s="9">
        <v>6</v>
      </c>
      <c r="D15" s="9">
        <v>6</v>
      </c>
      <c r="E15" s="9">
        <v>6</v>
      </c>
      <c r="F15" s="9">
        <v>6</v>
      </c>
      <c r="G15" s="276" t="s">
        <v>361</v>
      </c>
      <c r="H15" s="31"/>
    </row>
    <row r="16" spans="1:8">
      <c r="A16" s="88" t="s">
        <v>362</v>
      </c>
      <c r="B16" s="9">
        <v>4</v>
      </c>
      <c r="C16" s="9">
        <v>4</v>
      </c>
      <c r="D16" s="9">
        <v>4</v>
      </c>
      <c r="E16" s="9">
        <v>4</v>
      </c>
      <c r="F16" s="9">
        <v>4</v>
      </c>
      <c r="G16" s="276" t="s">
        <v>363</v>
      </c>
      <c r="H16" s="31"/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showGridLines="0" zoomScale="80" zoomScaleNormal="80" workbookViewId="0">
      <selection activeCell="A2" sqref="A2"/>
    </sheetView>
  </sheetViews>
  <sheetFormatPr defaultRowHeight="14.25"/>
  <cols>
    <col min="1" max="1" width="27.25" style="5" customWidth="1"/>
    <col min="2" max="8" width="14.5" style="5" customWidth="1"/>
    <col min="9" max="16384" width="9" style="5"/>
  </cols>
  <sheetData>
    <row r="1" spans="1:9" ht="15">
      <c r="A1" s="11" t="s">
        <v>639</v>
      </c>
      <c r="B1" s="17"/>
      <c r="I1" s="38" t="s">
        <v>47</v>
      </c>
    </row>
    <row r="2" spans="1:9" ht="15">
      <c r="A2" s="277" t="s">
        <v>365</v>
      </c>
      <c r="B2" s="17"/>
      <c r="I2" s="38" t="s">
        <v>48</v>
      </c>
    </row>
    <row r="3" spans="1:9" s="2" customFormat="1" ht="41.25" customHeight="1">
      <c r="A3" s="294" t="s">
        <v>451</v>
      </c>
      <c r="B3" s="328" t="s">
        <v>538</v>
      </c>
      <c r="C3" s="328"/>
      <c r="D3" s="328"/>
      <c r="E3" s="328" t="s">
        <v>539</v>
      </c>
      <c r="F3" s="328"/>
      <c r="G3" s="328"/>
      <c r="H3" s="307" t="s">
        <v>546</v>
      </c>
    </row>
    <row r="4" spans="1:9" s="2" customFormat="1" ht="63.75">
      <c r="A4" s="294"/>
      <c r="B4" s="328" t="s">
        <v>540</v>
      </c>
      <c r="C4" s="328" t="s">
        <v>541</v>
      </c>
      <c r="D4" s="328" t="s">
        <v>542</v>
      </c>
      <c r="E4" s="183" t="s">
        <v>543</v>
      </c>
      <c r="F4" s="183" t="s">
        <v>544</v>
      </c>
      <c r="G4" s="183" t="s">
        <v>542</v>
      </c>
      <c r="H4" s="309"/>
    </row>
    <row r="5" spans="1:9" s="2" customFormat="1" ht="32.25" customHeight="1" thickBot="1">
      <c r="A5" s="295"/>
      <c r="B5" s="296"/>
      <c r="C5" s="296"/>
      <c r="D5" s="296"/>
      <c r="E5" s="296" t="s">
        <v>545</v>
      </c>
      <c r="F5" s="296"/>
      <c r="G5" s="296"/>
      <c r="H5" s="344"/>
    </row>
    <row r="6" spans="1:9">
      <c r="A6" s="49"/>
      <c r="B6" s="10"/>
      <c r="C6" s="10"/>
      <c r="D6" s="10"/>
      <c r="E6" s="10"/>
      <c r="F6" s="10"/>
      <c r="G6" s="10"/>
      <c r="H6" s="112"/>
    </row>
    <row r="7" spans="1:9" ht="15">
      <c r="A7" s="142" t="s">
        <v>42</v>
      </c>
      <c r="B7" s="87">
        <v>1</v>
      </c>
      <c r="C7" s="87">
        <v>254</v>
      </c>
      <c r="D7" s="87">
        <v>27</v>
      </c>
      <c r="E7" s="87">
        <v>18</v>
      </c>
      <c r="F7" s="87">
        <v>83315</v>
      </c>
      <c r="G7" s="87">
        <v>263437</v>
      </c>
      <c r="H7" s="109">
        <v>68605</v>
      </c>
    </row>
    <row r="8" spans="1:9">
      <c r="A8" s="262" t="s">
        <v>35</v>
      </c>
      <c r="B8" s="90"/>
      <c r="C8" s="90"/>
      <c r="D8" s="90"/>
      <c r="E8" s="90"/>
      <c r="F8" s="90"/>
      <c r="G8" s="90"/>
      <c r="H8" s="113"/>
    </row>
    <row r="9" spans="1:9" ht="15">
      <c r="A9" s="143" t="s">
        <v>43</v>
      </c>
      <c r="B9" s="87" t="s">
        <v>2</v>
      </c>
      <c r="C9" s="87">
        <v>51</v>
      </c>
      <c r="D9" s="87">
        <v>5</v>
      </c>
      <c r="E9" s="87" t="s">
        <v>2</v>
      </c>
      <c r="F9" s="87">
        <v>11114</v>
      </c>
      <c r="G9" s="87">
        <v>23850</v>
      </c>
      <c r="H9" s="109">
        <v>8308</v>
      </c>
    </row>
    <row r="10" spans="1:9">
      <c r="A10" s="262" t="s">
        <v>36</v>
      </c>
      <c r="B10" s="90"/>
      <c r="C10" s="90"/>
      <c r="D10" s="90"/>
      <c r="E10" s="90"/>
      <c r="F10" s="90"/>
      <c r="G10" s="90"/>
      <c r="H10" s="113"/>
    </row>
    <row r="11" spans="1:9">
      <c r="A11" s="144" t="s">
        <v>7</v>
      </c>
      <c r="B11" s="90"/>
      <c r="C11" s="90"/>
      <c r="D11" s="90"/>
      <c r="E11" s="90"/>
      <c r="F11" s="90"/>
      <c r="G11" s="90"/>
      <c r="H11" s="113"/>
    </row>
    <row r="12" spans="1:9">
      <c r="A12" s="263" t="s">
        <v>37</v>
      </c>
      <c r="B12" s="90"/>
      <c r="C12" s="90"/>
      <c r="D12" s="90"/>
      <c r="E12" s="90"/>
      <c r="F12" s="90"/>
      <c r="G12" s="90"/>
      <c r="H12" s="113"/>
    </row>
    <row r="13" spans="1:9">
      <c r="A13" s="19" t="s">
        <v>8</v>
      </c>
      <c r="B13" s="90" t="s">
        <v>2</v>
      </c>
      <c r="C13" s="90">
        <v>18</v>
      </c>
      <c r="D13" s="90">
        <v>2</v>
      </c>
      <c r="E13" s="90" t="s">
        <v>2</v>
      </c>
      <c r="F13" s="90">
        <v>4810</v>
      </c>
      <c r="G13" s="90">
        <v>3050</v>
      </c>
      <c r="H13" s="113">
        <v>1793</v>
      </c>
    </row>
    <row r="14" spans="1:9">
      <c r="A14" s="19" t="s">
        <v>9</v>
      </c>
      <c r="B14" s="90" t="s">
        <v>2</v>
      </c>
      <c r="C14" s="90">
        <v>11</v>
      </c>
      <c r="D14" s="90" t="s">
        <v>2</v>
      </c>
      <c r="E14" s="90" t="s">
        <v>2</v>
      </c>
      <c r="F14" s="90">
        <v>3454</v>
      </c>
      <c r="G14" s="90" t="s">
        <v>2</v>
      </c>
      <c r="H14" s="113">
        <v>711</v>
      </c>
    </row>
    <row r="15" spans="1:9">
      <c r="A15" s="19" t="s">
        <v>10</v>
      </c>
      <c r="B15" s="90" t="s">
        <v>2</v>
      </c>
      <c r="C15" s="90">
        <v>7</v>
      </c>
      <c r="D15" s="90">
        <v>1</v>
      </c>
      <c r="E15" s="90" t="s">
        <v>2</v>
      </c>
      <c r="F15" s="90">
        <v>1375</v>
      </c>
      <c r="G15" s="90">
        <v>4000</v>
      </c>
      <c r="H15" s="113">
        <v>1363</v>
      </c>
    </row>
    <row r="16" spans="1:9">
      <c r="A16" s="19" t="s">
        <v>11</v>
      </c>
      <c r="B16" s="90" t="s">
        <v>2</v>
      </c>
      <c r="C16" s="90">
        <v>15</v>
      </c>
      <c r="D16" s="90">
        <v>1</v>
      </c>
      <c r="E16" s="90" t="s">
        <v>2</v>
      </c>
      <c r="F16" s="90">
        <v>1475</v>
      </c>
      <c r="G16" s="90">
        <v>4800</v>
      </c>
      <c r="H16" s="113">
        <v>995</v>
      </c>
    </row>
    <row r="17" spans="1:8">
      <c r="A17" s="144" t="s">
        <v>12</v>
      </c>
      <c r="B17" s="90"/>
      <c r="C17" s="90"/>
      <c r="D17" s="90"/>
      <c r="E17" s="90"/>
      <c r="F17" s="90"/>
      <c r="G17" s="90"/>
      <c r="H17" s="113"/>
    </row>
    <row r="18" spans="1:8" ht="14.25" customHeight="1">
      <c r="A18" s="263" t="s">
        <v>38</v>
      </c>
      <c r="B18" s="87"/>
      <c r="C18" s="87"/>
      <c r="D18" s="87"/>
      <c r="E18" s="87"/>
      <c r="F18" s="87"/>
      <c r="G18" s="87"/>
      <c r="H18" s="109"/>
    </row>
    <row r="19" spans="1:8" ht="14.25" customHeight="1">
      <c r="A19" s="19" t="s">
        <v>13</v>
      </c>
      <c r="B19" s="90" t="s">
        <v>2</v>
      </c>
      <c r="C19" s="90" t="s">
        <v>2</v>
      </c>
      <c r="D19" s="90">
        <v>1</v>
      </c>
      <c r="E19" s="90" t="s">
        <v>2</v>
      </c>
      <c r="F19" s="90" t="s">
        <v>2</v>
      </c>
      <c r="G19" s="90">
        <v>12000</v>
      </c>
      <c r="H19" s="113">
        <v>3446</v>
      </c>
    </row>
    <row r="20" spans="1:8">
      <c r="A20" s="144"/>
      <c r="B20" s="90"/>
      <c r="C20" s="90"/>
      <c r="D20" s="90"/>
      <c r="E20" s="90"/>
      <c r="F20" s="90"/>
      <c r="G20" s="90"/>
      <c r="H20" s="113"/>
    </row>
    <row r="21" spans="1:8" ht="15">
      <c r="A21" s="143" t="s">
        <v>14</v>
      </c>
      <c r="B21" s="90"/>
      <c r="C21" s="90"/>
      <c r="D21" s="90"/>
      <c r="E21" s="90"/>
      <c r="F21" s="90"/>
      <c r="G21" s="90"/>
      <c r="H21" s="113"/>
    </row>
    <row r="22" spans="1:8" ht="15">
      <c r="A22" s="143" t="s">
        <v>44</v>
      </c>
      <c r="B22" s="87">
        <v>1</v>
      </c>
      <c r="C22" s="87">
        <v>116</v>
      </c>
      <c r="D22" s="87">
        <v>13</v>
      </c>
      <c r="E22" s="87">
        <v>18</v>
      </c>
      <c r="F22" s="87">
        <v>19688</v>
      </c>
      <c r="G22" s="87">
        <v>73435</v>
      </c>
      <c r="H22" s="109">
        <v>16818</v>
      </c>
    </row>
    <row r="23" spans="1:8">
      <c r="A23" s="262" t="s">
        <v>36</v>
      </c>
      <c r="B23" s="90"/>
      <c r="C23" s="90"/>
      <c r="D23" s="90"/>
      <c r="E23" s="90"/>
      <c r="F23" s="90"/>
      <c r="G23" s="90"/>
      <c r="H23" s="113"/>
    </row>
    <row r="24" spans="1:8">
      <c r="A24" s="144" t="s">
        <v>7</v>
      </c>
      <c r="B24" s="90"/>
      <c r="C24" s="90"/>
      <c r="D24" s="90"/>
      <c r="E24" s="90"/>
      <c r="F24" s="90"/>
      <c r="G24" s="90"/>
      <c r="H24" s="113"/>
    </row>
    <row r="25" spans="1:8">
      <c r="A25" s="263" t="s">
        <v>37</v>
      </c>
      <c r="B25" s="90"/>
      <c r="C25" s="90"/>
      <c r="D25" s="90"/>
      <c r="E25" s="90"/>
      <c r="F25" s="90"/>
      <c r="G25" s="90"/>
      <c r="H25" s="113"/>
    </row>
    <row r="26" spans="1:8">
      <c r="A26" s="19" t="s">
        <v>15</v>
      </c>
      <c r="B26" s="90" t="s">
        <v>2</v>
      </c>
      <c r="C26" s="90">
        <v>18</v>
      </c>
      <c r="D26" s="90">
        <v>1</v>
      </c>
      <c r="E26" s="90" t="s">
        <v>2</v>
      </c>
      <c r="F26" s="90">
        <v>5465</v>
      </c>
      <c r="G26" s="90">
        <v>8000</v>
      </c>
      <c r="H26" s="113">
        <v>2552</v>
      </c>
    </row>
    <row r="27" spans="1:8">
      <c r="A27" s="19" t="s">
        <v>16</v>
      </c>
      <c r="B27" s="90" t="s">
        <v>2</v>
      </c>
      <c r="C27" s="90">
        <v>25</v>
      </c>
      <c r="D27" s="90">
        <v>1</v>
      </c>
      <c r="E27" s="90" t="s">
        <v>2</v>
      </c>
      <c r="F27" s="90">
        <v>4075</v>
      </c>
      <c r="G27" s="90">
        <v>123</v>
      </c>
      <c r="H27" s="113">
        <v>538</v>
      </c>
    </row>
    <row r="28" spans="1:8">
      <c r="A28" s="19" t="s">
        <v>17</v>
      </c>
      <c r="B28" s="90" t="s">
        <v>2</v>
      </c>
      <c r="C28" s="90">
        <v>18</v>
      </c>
      <c r="D28" s="90">
        <v>5</v>
      </c>
      <c r="E28" s="90" t="s">
        <v>2</v>
      </c>
      <c r="F28" s="90">
        <v>1738</v>
      </c>
      <c r="G28" s="90">
        <v>3412</v>
      </c>
      <c r="H28" s="113">
        <v>1077</v>
      </c>
    </row>
    <row r="29" spans="1:8">
      <c r="A29" s="19" t="s">
        <v>18</v>
      </c>
      <c r="B29" s="90">
        <v>1</v>
      </c>
      <c r="C29" s="90">
        <v>11</v>
      </c>
      <c r="D29" s="90">
        <v>1</v>
      </c>
      <c r="E29" s="90">
        <v>18</v>
      </c>
      <c r="F29" s="90">
        <v>2290</v>
      </c>
      <c r="G29" s="90">
        <v>3100</v>
      </c>
      <c r="H29" s="113">
        <v>1025</v>
      </c>
    </row>
    <row r="30" spans="1:8">
      <c r="A30" s="19" t="s">
        <v>19</v>
      </c>
      <c r="B30" s="90" t="s">
        <v>2</v>
      </c>
      <c r="C30" s="90">
        <v>35</v>
      </c>
      <c r="D30" s="90">
        <v>1</v>
      </c>
      <c r="E30" s="90" t="s">
        <v>2</v>
      </c>
      <c r="F30" s="90">
        <v>3407</v>
      </c>
      <c r="G30" s="90">
        <v>6300</v>
      </c>
      <c r="H30" s="113">
        <v>2541</v>
      </c>
    </row>
    <row r="31" spans="1:8">
      <c r="A31" s="19" t="s">
        <v>20</v>
      </c>
      <c r="B31" s="90" t="s">
        <v>2</v>
      </c>
      <c r="C31" s="90">
        <v>9</v>
      </c>
      <c r="D31" s="90">
        <v>2</v>
      </c>
      <c r="E31" s="90" t="s">
        <v>2</v>
      </c>
      <c r="F31" s="90">
        <v>2713</v>
      </c>
      <c r="G31" s="90">
        <v>500</v>
      </c>
      <c r="H31" s="113">
        <v>598</v>
      </c>
    </row>
    <row r="32" spans="1:8">
      <c r="A32" s="144" t="s">
        <v>21</v>
      </c>
      <c r="B32" s="90"/>
      <c r="C32" s="90"/>
      <c r="D32" s="90"/>
      <c r="E32" s="90"/>
      <c r="F32" s="90"/>
      <c r="G32" s="90"/>
      <c r="H32" s="113"/>
    </row>
    <row r="33" spans="1:8">
      <c r="A33" s="263" t="s">
        <v>39</v>
      </c>
      <c r="B33" s="90"/>
      <c r="C33" s="90"/>
      <c r="D33" s="90"/>
      <c r="E33" s="90"/>
      <c r="F33" s="90"/>
      <c r="G33" s="90"/>
      <c r="H33" s="113"/>
    </row>
    <row r="34" spans="1:8">
      <c r="A34" s="19" t="s">
        <v>22</v>
      </c>
      <c r="B34" s="90" t="s">
        <v>2</v>
      </c>
      <c r="C34" s="90" t="s">
        <v>2</v>
      </c>
      <c r="D34" s="90">
        <v>1</v>
      </c>
      <c r="E34" s="90" t="s">
        <v>2</v>
      </c>
      <c r="F34" s="90" t="s">
        <v>2</v>
      </c>
      <c r="G34" s="90">
        <v>27000</v>
      </c>
      <c r="H34" s="113">
        <v>3406</v>
      </c>
    </row>
    <row r="35" spans="1:8">
      <c r="A35" s="19" t="s">
        <v>23</v>
      </c>
      <c r="B35" s="90" t="s">
        <v>2</v>
      </c>
      <c r="C35" s="90" t="s">
        <v>2</v>
      </c>
      <c r="D35" s="90">
        <v>1</v>
      </c>
      <c r="E35" s="90" t="s">
        <v>2</v>
      </c>
      <c r="F35" s="90" t="s">
        <v>2</v>
      </c>
      <c r="G35" s="90">
        <v>25000</v>
      </c>
      <c r="H35" s="113">
        <v>5081</v>
      </c>
    </row>
    <row r="36" spans="1:8">
      <c r="A36" s="144"/>
      <c r="B36" s="90"/>
      <c r="C36" s="90"/>
      <c r="D36" s="90"/>
      <c r="E36" s="90"/>
      <c r="F36" s="90"/>
      <c r="G36" s="90"/>
      <c r="H36" s="113"/>
    </row>
    <row r="37" spans="1:8" ht="15">
      <c r="A37" s="143" t="s">
        <v>45</v>
      </c>
      <c r="B37" s="87" t="s">
        <v>2</v>
      </c>
      <c r="C37" s="87">
        <v>42</v>
      </c>
      <c r="D37" s="87">
        <v>3</v>
      </c>
      <c r="E37" s="87" t="s">
        <v>2</v>
      </c>
      <c r="F37" s="87">
        <v>27065</v>
      </c>
      <c r="G37" s="87">
        <v>122750</v>
      </c>
      <c r="H37" s="109">
        <v>28678</v>
      </c>
    </row>
    <row r="38" spans="1:8">
      <c r="A38" s="262" t="s">
        <v>36</v>
      </c>
      <c r="B38" s="90"/>
      <c r="C38" s="90"/>
      <c r="D38" s="90"/>
      <c r="E38" s="90"/>
      <c r="F38" s="90"/>
      <c r="G38" s="90"/>
      <c r="H38" s="113"/>
    </row>
    <row r="39" spans="1:8">
      <c r="A39" s="144" t="s">
        <v>7</v>
      </c>
      <c r="B39" s="10"/>
      <c r="C39" s="10"/>
      <c r="D39" s="10"/>
      <c r="E39" s="10"/>
      <c r="F39" s="10"/>
      <c r="G39" s="10"/>
      <c r="H39" s="112"/>
    </row>
    <row r="40" spans="1:8" ht="15">
      <c r="A40" s="263" t="s">
        <v>37</v>
      </c>
      <c r="B40" s="87"/>
      <c r="C40" s="87"/>
      <c r="D40" s="87"/>
      <c r="E40" s="87"/>
      <c r="F40" s="87"/>
      <c r="G40" s="87"/>
      <c r="H40" s="109"/>
    </row>
    <row r="41" spans="1:8">
      <c r="A41" s="19" t="s">
        <v>24</v>
      </c>
      <c r="B41" s="10" t="s">
        <v>2</v>
      </c>
      <c r="C41" s="10">
        <v>18</v>
      </c>
      <c r="D41" s="10" t="s">
        <v>2</v>
      </c>
      <c r="E41" s="10" t="s">
        <v>2</v>
      </c>
      <c r="F41" s="10">
        <v>10224</v>
      </c>
      <c r="G41" s="10" t="s">
        <v>2</v>
      </c>
      <c r="H41" s="112">
        <v>1889</v>
      </c>
    </row>
    <row r="42" spans="1:8">
      <c r="A42" s="19" t="s">
        <v>25</v>
      </c>
      <c r="B42" s="90" t="s">
        <v>2</v>
      </c>
      <c r="C42" s="90">
        <v>14</v>
      </c>
      <c r="D42" s="90" t="s">
        <v>2</v>
      </c>
      <c r="E42" s="90" t="s">
        <v>2</v>
      </c>
      <c r="F42" s="90">
        <v>6719</v>
      </c>
      <c r="G42" s="90" t="s">
        <v>2</v>
      </c>
      <c r="H42" s="113">
        <v>1226</v>
      </c>
    </row>
    <row r="43" spans="1:8">
      <c r="A43" s="19" t="s">
        <v>26</v>
      </c>
      <c r="B43" s="90" t="s">
        <v>2</v>
      </c>
      <c r="C43" s="90">
        <v>8</v>
      </c>
      <c r="D43" s="90">
        <v>2</v>
      </c>
      <c r="E43" s="90" t="s">
        <v>2</v>
      </c>
      <c r="F43" s="90">
        <v>9157</v>
      </c>
      <c r="G43" s="90">
        <v>2750</v>
      </c>
      <c r="H43" s="113">
        <v>1699</v>
      </c>
    </row>
    <row r="44" spans="1:8">
      <c r="A44" s="19" t="s">
        <v>27</v>
      </c>
      <c r="B44" s="90" t="s">
        <v>2</v>
      </c>
      <c r="C44" s="90">
        <v>2</v>
      </c>
      <c r="D44" s="90" t="s">
        <v>2</v>
      </c>
      <c r="E44" s="90" t="s">
        <v>2</v>
      </c>
      <c r="F44" s="90">
        <v>965</v>
      </c>
      <c r="G44" s="90" t="s">
        <v>2</v>
      </c>
      <c r="H44" s="113">
        <v>214</v>
      </c>
    </row>
    <row r="45" spans="1:8">
      <c r="A45" s="144" t="s">
        <v>12</v>
      </c>
      <c r="B45" s="90"/>
      <c r="C45" s="90"/>
      <c r="D45" s="90"/>
      <c r="E45" s="90"/>
      <c r="F45" s="90"/>
      <c r="G45" s="90"/>
      <c r="H45" s="113"/>
    </row>
    <row r="46" spans="1:8">
      <c r="A46" s="263" t="s">
        <v>38</v>
      </c>
      <c r="B46" s="90"/>
      <c r="C46" s="90"/>
      <c r="D46" s="90"/>
      <c r="E46" s="90"/>
      <c r="F46" s="90"/>
      <c r="G46" s="90"/>
      <c r="H46" s="113"/>
    </row>
    <row r="47" spans="1:8">
      <c r="A47" s="19" t="s">
        <v>4</v>
      </c>
      <c r="B47" s="90" t="s">
        <v>2</v>
      </c>
      <c r="C47" s="90" t="s">
        <v>2</v>
      </c>
      <c r="D47" s="90">
        <v>1</v>
      </c>
      <c r="E47" s="90" t="s">
        <v>2</v>
      </c>
      <c r="F47" s="90" t="s">
        <v>2</v>
      </c>
      <c r="G47" s="90">
        <v>120000</v>
      </c>
      <c r="H47" s="113">
        <v>23650</v>
      </c>
    </row>
    <row r="48" spans="1:8">
      <c r="A48" s="144"/>
      <c r="B48" s="289"/>
      <c r="C48" s="289"/>
      <c r="D48" s="289"/>
      <c r="E48" s="289"/>
      <c r="F48" s="289"/>
      <c r="G48" s="289"/>
      <c r="H48" s="290"/>
    </row>
    <row r="49" spans="1:9" ht="15">
      <c r="A49" s="143" t="s">
        <v>46</v>
      </c>
      <c r="B49" s="131" t="s">
        <v>2</v>
      </c>
      <c r="C49" s="131">
        <v>45</v>
      </c>
      <c r="D49" s="131">
        <v>6</v>
      </c>
      <c r="E49" s="131" t="s">
        <v>2</v>
      </c>
      <c r="F49" s="131">
        <v>25448</v>
      </c>
      <c r="G49" s="131">
        <v>43402</v>
      </c>
      <c r="H49" s="291">
        <v>14801</v>
      </c>
    </row>
    <row r="50" spans="1:9">
      <c r="A50" s="262" t="s">
        <v>36</v>
      </c>
      <c r="B50" s="289"/>
      <c r="C50" s="289"/>
      <c r="D50" s="289"/>
      <c r="E50" s="289"/>
      <c r="F50" s="289"/>
      <c r="G50" s="289"/>
      <c r="H50" s="290"/>
    </row>
    <row r="51" spans="1:9">
      <c r="A51" s="144" t="s">
        <v>7</v>
      </c>
      <c r="B51" s="289"/>
      <c r="C51" s="289"/>
      <c r="D51" s="289"/>
      <c r="E51" s="289"/>
      <c r="F51" s="289"/>
      <c r="G51" s="289"/>
      <c r="H51" s="290"/>
    </row>
    <row r="52" spans="1:9">
      <c r="A52" s="263" t="s">
        <v>37</v>
      </c>
      <c r="B52" s="289"/>
      <c r="C52" s="289"/>
      <c r="D52" s="289"/>
      <c r="E52" s="289"/>
      <c r="F52" s="289"/>
      <c r="G52" s="289"/>
      <c r="H52" s="290"/>
    </row>
    <row r="53" spans="1:9">
      <c r="A53" s="19" t="s">
        <v>28</v>
      </c>
      <c r="B53" s="289" t="s">
        <v>2</v>
      </c>
      <c r="C53" s="289">
        <v>3</v>
      </c>
      <c r="D53" s="289" t="s">
        <v>2</v>
      </c>
      <c r="E53" s="289" t="s">
        <v>2</v>
      </c>
      <c r="F53" s="289">
        <v>4336</v>
      </c>
      <c r="G53" s="289" t="s">
        <v>2</v>
      </c>
      <c r="H53" s="290">
        <v>963</v>
      </c>
    </row>
    <row r="54" spans="1:9">
      <c r="A54" s="19" t="s">
        <v>29</v>
      </c>
      <c r="B54" s="289" t="s">
        <v>2</v>
      </c>
      <c r="C54" s="289">
        <v>6</v>
      </c>
      <c r="D54" s="289">
        <v>1</v>
      </c>
      <c r="E54" s="289" t="s">
        <v>2</v>
      </c>
      <c r="F54" s="289">
        <v>1323</v>
      </c>
      <c r="G54" s="289">
        <v>12500</v>
      </c>
      <c r="H54" s="290">
        <v>1950</v>
      </c>
    </row>
    <row r="55" spans="1:9">
      <c r="A55" s="19" t="s">
        <v>30</v>
      </c>
      <c r="B55" s="289" t="s">
        <v>2</v>
      </c>
      <c r="C55" s="289">
        <v>14</v>
      </c>
      <c r="D55" s="289">
        <v>1</v>
      </c>
      <c r="E55" s="289" t="s">
        <v>2</v>
      </c>
      <c r="F55" s="289">
        <v>3550</v>
      </c>
      <c r="G55" s="289">
        <v>9692</v>
      </c>
      <c r="H55" s="290">
        <v>4568</v>
      </c>
    </row>
    <row r="56" spans="1:9">
      <c r="A56" s="19" t="s">
        <v>31</v>
      </c>
      <c r="B56" s="289" t="s">
        <v>2</v>
      </c>
      <c r="C56" s="289">
        <v>8</v>
      </c>
      <c r="D56" s="289" t="s">
        <v>2</v>
      </c>
      <c r="E56" s="289" t="s">
        <v>2</v>
      </c>
      <c r="F56" s="289">
        <v>7007</v>
      </c>
      <c r="G56" s="289" t="s">
        <v>2</v>
      </c>
      <c r="H56" s="290">
        <v>1200</v>
      </c>
    </row>
    <row r="57" spans="1:9">
      <c r="A57" s="19" t="s">
        <v>32</v>
      </c>
      <c r="B57" s="289" t="s">
        <v>2</v>
      </c>
      <c r="C57" s="289">
        <v>9</v>
      </c>
      <c r="D57" s="289">
        <v>3</v>
      </c>
      <c r="E57" s="289" t="s">
        <v>2</v>
      </c>
      <c r="F57" s="289">
        <v>2622</v>
      </c>
      <c r="G57" s="289">
        <v>15210</v>
      </c>
      <c r="H57" s="290">
        <v>4654</v>
      </c>
    </row>
    <row r="58" spans="1:9">
      <c r="A58" s="19" t="s">
        <v>33</v>
      </c>
      <c r="B58" s="289" t="s">
        <v>2</v>
      </c>
      <c r="C58" s="289">
        <v>5</v>
      </c>
      <c r="D58" s="289">
        <v>1</v>
      </c>
      <c r="E58" s="289" t="s">
        <v>2</v>
      </c>
      <c r="F58" s="289">
        <v>6610</v>
      </c>
      <c r="G58" s="289">
        <v>6000</v>
      </c>
      <c r="H58" s="290">
        <v>1466</v>
      </c>
    </row>
    <row r="59" spans="1:9" ht="29.25" customHeight="1">
      <c r="A59" s="305" t="s">
        <v>367</v>
      </c>
      <c r="B59" s="305"/>
      <c r="C59" s="305"/>
      <c r="D59" s="305"/>
      <c r="E59" s="305"/>
      <c r="F59" s="305"/>
      <c r="G59" s="305"/>
      <c r="H59" s="305"/>
      <c r="I59" s="305"/>
    </row>
    <row r="60" spans="1:9" s="7" customFormat="1">
      <c r="A60" s="306" t="s">
        <v>366</v>
      </c>
      <c r="B60" s="306"/>
      <c r="C60" s="306"/>
      <c r="D60" s="306"/>
      <c r="E60" s="306"/>
      <c r="F60" s="306"/>
      <c r="G60" s="306"/>
      <c r="H60" s="306"/>
      <c r="I60" s="306"/>
    </row>
  </sheetData>
  <mergeCells count="10">
    <mergeCell ref="A59:I59"/>
    <mergeCell ref="A60:I60"/>
    <mergeCell ref="H3:H5"/>
    <mergeCell ref="A3:A5"/>
    <mergeCell ref="B3:D3"/>
    <mergeCell ref="E3:G3"/>
    <mergeCell ref="B4:B5"/>
    <mergeCell ref="C4:C5"/>
    <mergeCell ref="D4:D5"/>
    <mergeCell ref="E5:G5"/>
  </mergeCells>
  <hyperlinks>
    <hyperlink ref="I1:I2" location="'Spis tablic'!A1" display="Spis tablic"/>
  </hyperlinks>
  <pageMargins left="0.7" right="0.7" top="0.75" bottom="0.75" header="0.3" footer="0.3"/>
  <pageSetup paperSize="9" scale="58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showGridLines="0" workbookViewId="0">
      <selection activeCell="A2" sqref="A2"/>
    </sheetView>
  </sheetViews>
  <sheetFormatPr defaultRowHeight="14.25"/>
  <cols>
    <col min="1" max="1" width="27.125" style="5" customWidth="1"/>
    <col min="2" max="8" width="10.875" style="5" customWidth="1"/>
    <col min="9" max="16384" width="9" style="5"/>
  </cols>
  <sheetData>
    <row r="1" spans="1:9" ht="15">
      <c r="A1" s="11" t="s">
        <v>640</v>
      </c>
      <c r="B1" s="17"/>
      <c r="I1" s="38" t="s">
        <v>47</v>
      </c>
    </row>
    <row r="2" spans="1:9" ht="15">
      <c r="A2" s="190" t="s">
        <v>368</v>
      </c>
      <c r="I2" s="38" t="s">
        <v>48</v>
      </c>
    </row>
    <row r="3" spans="1:9">
      <c r="A3" s="278" t="s">
        <v>369</v>
      </c>
      <c r="I3" s="2"/>
    </row>
    <row r="4" spans="1:9">
      <c r="A4" s="278" t="s">
        <v>370</v>
      </c>
    </row>
    <row r="5" spans="1:9" s="122" customFormat="1" ht="30" customHeight="1">
      <c r="A5" s="345" t="s">
        <v>493</v>
      </c>
      <c r="B5" s="347" t="s">
        <v>547</v>
      </c>
      <c r="C5" s="347"/>
      <c r="D5" s="347"/>
      <c r="E5" s="347"/>
      <c r="F5" s="347"/>
      <c r="G5" s="347" t="s">
        <v>548</v>
      </c>
      <c r="H5" s="348"/>
    </row>
    <row r="6" spans="1:9" s="122" customFormat="1" ht="48">
      <c r="A6" s="345"/>
      <c r="B6" s="191" t="s">
        <v>549</v>
      </c>
      <c r="C6" s="191" t="s">
        <v>550</v>
      </c>
      <c r="D6" s="191" t="s">
        <v>551</v>
      </c>
      <c r="E6" s="191" t="s">
        <v>552</v>
      </c>
      <c r="F6" s="191" t="s">
        <v>553</v>
      </c>
      <c r="G6" s="191" t="s">
        <v>554</v>
      </c>
      <c r="H6" s="192" t="s">
        <v>555</v>
      </c>
    </row>
    <row r="7" spans="1:9" s="122" customFormat="1" ht="24.75" customHeight="1" thickBot="1">
      <c r="A7" s="346"/>
      <c r="B7" s="349" t="s">
        <v>556</v>
      </c>
      <c r="C7" s="349"/>
      <c r="D7" s="349"/>
      <c r="E7" s="349"/>
      <c r="F7" s="349"/>
      <c r="G7" s="349"/>
      <c r="H7" s="350"/>
    </row>
    <row r="8" spans="1:9">
      <c r="A8" s="107"/>
      <c r="B8" s="14"/>
      <c r="C8" s="14"/>
      <c r="D8" s="14"/>
      <c r="E8" s="14"/>
      <c r="F8" s="14"/>
      <c r="G8" s="14"/>
      <c r="H8" s="193"/>
    </row>
    <row r="9" spans="1:9" ht="15">
      <c r="A9" s="26" t="s">
        <v>364</v>
      </c>
      <c r="B9" s="21">
        <v>91.681366105117988</v>
      </c>
      <c r="C9" s="21">
        <v>85.063132258789324</v>
      </c>
      <c r="D9" s="21">
        <v>82.544298468761866</v>
      </c>
      <c r="E9" s="21">
        <v>43.20627681087182</v>
      </c>
      <c r="F9" s="21">
        <v>75.63254933458677</v>
      </c>
      <c r="G9" s="21">
        <v>87.02</v>
      </c>
      <c r="H9" s="22">
        <v>52.67</v>
      </c>
    </row>
    <row r="10" spans="1:9" ht="15">
      <c r="A10" s="243" t="s">
        <v>35</v>
      </c>
      <c r="B10" s="195"/>
      <c r="C10" s="195"/>
      <c r="D10" s="195"/>
      <c r="E10" s="195"/>
      <c r="F10" s="195"/>
      <c r="G10" s="12"/>
      <c r="H10" s="127"/>
    </row>
    <row r="11" spans="1:9" ht="15">
      <c r="A11" s="28" t="s">
        <v>43</v>
      </c>
      <c r="B11" s="21">
        <v>88.115477878940382</v>
      </c>
      <c r="C11" s="21">
        <v>81.948117307956252</v>
      </c>
      <c r="D11" s="21">
        <v>79.022738710710527</v>
      </c>
      <c r="E11" s="21">
        <v>11.650272224001464</v>
      </c>
      <c r="F11" s="21">
        <v>70.294184929313261</v>
      </c>
      <c r="G11" s="21">
        <v>84.03662157703728</v>
      </c>
      <c r="H11" s="22">
        <v>50.093698449356651</v>
      </c>
    </row>
    <row r="12" spans="1:9">
      <c r="A12" s="243" t="s">
        <v>36</v>
      </c>
      <c r="B12" s="12"/>
      <c r="C12" s="12"/>
      <c r="D12" s="12"/>
      <c r="E12" s="12"/>
      <c r="F12" s="12"/>
      <c r="G12" s="12"/>
      <c r="H12" s="127"/>
    </row>
    <row r="13" spans="1:9">
      <c r="A13" s="29" t="s">
        <v>7</v>
      </c>
      <c r="B13" s="12"/>
      <c r="C13" s="12"/>
      <c r="D13" s="12"/>
      <c r="E13" s="12"/>
      <c r="F13" s="12"/>
      <c r="G13" s="12"/>
      <c r="H13" s="127"/>
    </row>
    <row r="14" spans="1:9">
      <c r="A14" s="244" t="s">
        <v>37</v>
      </c>
      <c r="B14" s="12"/>
      <c r="C14" s="12"/>
      <c r="D14" s="12"/>
      <c r="E14" s="12"/>
      <c r="F14" s="12"/>
      <c r="G14" s="12"/>
      <c r="H14" s="127"/>
    </row>
    <row r="15" spans="1:9">
      <c r="A15" s="30" t="s">
        <v>8</v>
      </c>
      <c r="B15" s="12">
        <v>83.369631280388973</v>
      </c>
      <c r="C15" s="12">
        <v>76.88918152350081</v>
      </c>
      <c r="D15" s="12">
        <v>73.427370340356575</v>
      </c>
      <c r="E15" s="12">
        <v>2.213330632090762</v>
      </c>
      <c r="F15" s="12">
        <v>62.479740680713128</v>
      </c>
      <c r="G15" s="12">
        <v>78.765568878325979</v>
      </c>
      <c r="H15" s="127">
        <v>38.147995925733994</v>
      </c>
    </row>
    <row r="16" spans="1:9">
      <c r="A16" s="30" t="s">
        <v>9</v>
      </c>
      <c r="B16" s="12">
        <v>86.964149504195277</v>
      </c>
      <c r="C16" s="12">
        <v>77.292143401983211</v>
      </c>
      <c r="D16" s="12">
        <v>74.172387490465297</v>
      </c>
      <c r="E16" s="12">
        <v>1.3501144164759724</v>
      </c>
      <c r="F16" s="12">
        <v>65.896262395118228</v>
      </c>
      <c r="G16" s="12">
        <v>86.906659077973814</v>
      </c>
      <c r="H16" s="127">
        <v>44.817871371656231</v>
      </c>
    </row>
    <row r="17" spans="1:8">
      <c r="A17" s="30" t="s">
        <v>10</v>
      </c>
      <c r="B17" s="12">
        <v>86.599959774738537</v>
      </c>
      <c r="C17" s="12">
        <v>79.238736926790025</v>
      </c>
      <c r="D17" s="12">
        <v>75.905068382944478</v>
      </c>
      <c r="E17" s="12">
        <v>7.587489943684635</v>
      </c>
      <c r="F17" s="12">
        <v>65.109613837489945</v>
      </c>
      <c r="G17" s="12">
        <v>85.954057679409786</v>
      </c>
      <c r="H17" s="127">
        <v>37.967806841046276</v>
      </c>
    </row>
    <row r="18" spans="1:8">
      <c r="A18" s="30" t="s">
        <v>11</v>
      </c>
      <c r="B18" s="12">
        <v>90.296064089167544</v>
      </c>
      <c r="C18" s="12">
        <v>82.048066875653078</v>
      </c>
      <c r="D18" s="12">
        <v>79.373040752351102</v>
      </c>
      <c r="E18" s="12">
        <v>0.34134447927551376</v>
      </c>
      <c r="F18" s="12">
        <v>70.769766631835594</v>
      </c>
      <c r="G18" s="12">
        <v>89.823179677245008</v>
      </c>
      <c r="H18" s="127">
        <v>54.888940364965379</v>
      </c>
    </row>
    <row r="19" spans="1:8">
      <c r="A19" s="29" t="s">
        <v>12</v>
      </c>
      <c r="B19" s="12"/>
      <c r="C19" s="12"/>
      <c r="D19" s="12"/>
      <c r="E19" s="12"/>
      <c r="F19" s="12"/>
      <c r="G19" s="12"/>
      <c r="H19" s="127"/>
    </row>
    <row r="20" spans="1:8" ht="15">
      <c r="A20" s="244" t="s">
        <v>38</v>
      </c>
      <c r="B20" s="21"/>
      <c r="C20" s="21"/>
      <c r="D20" s="21"/>
      <c r="E20" s="21"/>
      <c r="F20" s="21"/>
      <c r="G20" s="21"/>
      <c r="H20" s="22"/>
    </row>
    <row r="21" spans="1:8">
      <c r="A21" s="30" t="s">
        <v>13</v>
      </c>
      <c r="B21" s="12">
        <v>97.086080912493316</v>
      </c>
      <c r="C21" s="12">
        <v>95.905364462662618</v>
      </c>
      <c r="D21" s="12">
        <v>94.238994831580825</v>
      </c>
      <c r="E21" s="12">
        <v>45.103368383532349</v>
      </c>
      <c r="F21" s="12">
        <v>90.901800035644271</v>
      </c>
      <c r="G21" s="12">
        <v>86.641758623685817</v>
      </c>
      <c r="H21" s="127">
        <v>85.878877400295423</v>
      </c>
    </row>
    <row r="22" spans="1:8">
      <c r="A22" s="29"/>
      <c r="B22" s="12"/>
      <c r="C22" s="12"/>
      <c r="D22" s="12"/>
      <c r="E22" s="12"/>
      <c r="F22" s="12"/>
      <c r="G22" s="12"/>
      <c r="H22" s="127"/>
    </row>
    <row r="23" spans="1:8" ht="15">
      <c r="A23" s="28" t="s">
        <v>14</v>
      </c>
      <c r="B23" s="12"/>
      <c r="C23" s="12"/>
      <c r="D23" s="12"/>
      <c r="E23" s="12"/>
      <c r="F23" s="12"/>
      <c r="G23" s="12"/>
      <c r="H23" s="127"/>
    </row>
    <row r="24" spans="1:8" ht="15">
      <c r="A24" s="28" t="s">
        <v>44</v>
      </c>
      <c r="B24" s="21">
        <v>89.535942581585743</v>
      </c>
      <c r="C24" s="21">
        <v>81.245261859369748</v>
      </c>
      <c r="D24" s="21">
        <v>78.4936637882696</v>
      </c>
      <c r="E24" s="21">
        <v>31.439721879555904</v>
      </c>
      <c r="F24" s="21">
        <v>70.628238196702924</v>
      </c>
      <c r="G24" s="21">
        <v>81.651774288671035</v>
      </c>
      <c r="H24" s="22">
        <v>46.675642894499646</v>
      </c>
    </row>
    <row r="25" spans="1:8">
      <c r="A25" s="243" t="s">
        <v>36</v>
      </c>
      <c r="B25" s="12"/>
      <c r="C25" s="12"/>
      <c r="D25" s="12"/>
      <c r="E25" s="12"/>
      <c r="F25" s="12"/>
      <c r="G25" s="12"/>
      <c r="H25" s="127"/>
    </row>
    <row r="26" spans="1:8">
      <c r="A26" s="29" t="s">
        <v>7</v>
      </c>
      <c r="B26" s="12"/>
      <c r="C26" s="12"/>
      <c r="D26" s="12"/>
      <c r="E26" s="12"/>
      <c r="F26" s="12"/>
      <c r="G26" s="12"/>
      <c r="H26" s="127"/>
    </row>
    <row r="27" spans="1:8">
      <c r="A27" s="244" t="s">
        <v>37</v>
      </c>
      <c r="B27" s="12"/>
      <c r="C27" s="12"/>
      <c r="D27" s="12"/>
      <c r="E27" s="12"/>
      <c r="F27" s="12"/>
      <c r="G27" s="12"/>
      <c r="H27" s="127"/>
    </row>
    <row r="28" spans="1:8">
      <c r="A28" s="30" t="s">
        <v>15</v>
      </c>
      <c r="B28" s="12">
        <v>93.67507886435331</v>
      </c>
      <c r="C28" s="12">
        <v>82.728706624605678</v>
      </c>
      <c r="D28" s="12">
        <v>80.094637223974757</v>
      </c>
      <c r="E28" s="12">
        <v>17.435331230283914</v>
      </c>
      <c r="F28" s="12">
        <v>71.854889589905355</v>
      </c>
      <c r="G28" s="12">
        <v>95.418297383986101</v>
      </c>
      <c r="H28" s="127">
        <v>58.245789561447395</v>
      </c>
    </row>
    <row r="29" spans="1:8">
      <c r="A29" s="30" t="s">
        <v>16</v>
      </c>
      <c r="B29" s="12">
        <v>81.701310043668116</v>
      </c>
      <c r="C29" s="12">
        <v>69.586026200873363</v>
      </c>
      <c r="D29" s="12">
        <v>65.914410480349346</v>
      </c>
      <c r="E29" s="12">
        <v>8.6917030567685583</v>
      </c>
      <c r="F29" s="12">
        <v>55.710043668122267</v>
      </c>
      <c r="G29" s="12">
        <v>79.301085531757849</v>
      </c>
      <c r="H29" s="127">
        <v>26.209292559080673</v>
      </c>
    </row>
    <row r="30" spans="1:8">
      <c r="A30" s="30" t="s">
        <v>17</v>
      </c>
      <c r="B30" s="12">
        <v>84.154100932624416</v>
      </c>
      <c r="C30" s="12">
        <v>80.549986925825863</v>
      </c>
      <c r="D30" s="12">
        <v>77.760829774252599</v>
      </c>
      <c r="E30" s="12">
        <v>1.9654841802492808</v>
      </c>
      <c r="F30" s="12">
        <v>69.994770330340799</v>
      </c>
      <c r="G30" s="12">
        <v>69.313031601167197</v>
      </c>
      <c r="H30" s="127">
        <v>36.434469485316946</v>
      </c>
    </row>
    <row r="31" spans="1:8">
      <c r="A31" s="30" t="s">
        <v>18</v>
      </c>
      <c r="B31" s="12">
        <v>87.214187606043467</v>
      </c>
      <c r="C31" s="12">
        <v>73.741617516360989</v>
      </c>
      <c r="D31" s="12">
        <v>70.388624060757849</v>
      </c>
      <c r="E31" s="12">
        <v>30.488001939080551</v>
      </c>
      <c r="F31" s="12">
        <v>62.789852145107858</v>
      </c>
      <c r="G31" s="12">
        <v>86.227340451949345</v>
      </c>
      <c r="H31" s="127">
        <v>34.237645890240877</v>
      </c>
    </row>
    <row r="32" spans="1:8">
      <c r="A32" s="30" t="s">
        <v>19</v>
      </c>
      <c r="B32" s="12">
        <v>90.89036474056185</v>
      </c>
      <c r="C32" s="12">
        <v>81.759420392797537</v>
      </c>
      <c r="D32" s="12">
        <v>79.255602514472429</v>
      </c>
      <c r="E32" s="12">
        <v>27.854529957026671</v>
      </c>
      <c r="F32" s="12">
        <v>71.062258053059637</v>
      </c>
      <c r="G32" s="12">
        <v>81.837994054175695</v>
      </c>
      <c r="H32" s="127">
        <v>38.469009463572945</v>
      </c>
    </row>
    <row r="33" spans="1:8">
      <c r="A33" s="30" t="s">
        <v>20</v>
      </c>
      <c r="B33" s="12">
        <v>83.062916157086562</v>
      </c>
      <c r="C33" s="12">
        <v>71.414594374235634</v>
      </c>
      <c r="D33" s="12">
        <v>67.905965484440827</v>
      </c>
      <c r="E33" s="12">
        <v>20.33156678896589</v>
      </c>
      <c r="F33" s="12">
        <v>57.934501970376409</v>
      </c>
      <c r="G33" s="12">
        <v>57.827360200808812</v>
      </c>
      <c r="H33" s="127">
        <v>16.746153488588295</v>
      </c>
    </row>
    <row r="34" spans="1:8">
      <c r="A34" s="29" t="s">
        <v>21</v>
      </c>
      <c r="B34" s="12"/>
      <c r="C34" s="12"/>
      <c r="D34" s="12"/>
      <c r="E34" s="12"/>
      <c r="F34" s="12"/>
      <c r="G34" s="12"/>
      <c r="H34" s="127"/>
    </row>
    <row r="35" spans="1:8">
      <c r="A35" s="244" t="s">
        <v>39</v>
      </c>
      <c r="B35" s="12"/>
      <c r="C35" s="12"/>
      <c r="D35" s="12"/>
      <c r="E35" s="12"/>
      <c r="F35" s="12"/>
      <c r="G35" s="12"/>
      <c r="H35" s="127"/>
    </row>
    <row r="36" spans="1:8">
      <c r="A36" s="30" t="s">
        <v>22</v>
      </c>
      <c r="B36" s="12">
        <v>99.296322214446775</v>
      </c>
      <c r="C36" s="12">
        <v>97.920068423917272</v>
      </c>
      <c r="D36" s="12">
        <v>95.917891299276874</v>
      </c>
      <c r="E36" s="12">
        <v>62.837259933131172</v>
      </c>
      <c r="F36" s="12">
        <v>89.973563486509605</v>
      </c>
      <c r="G36" s="12">
        <v>97.148406044242336</v>
      </c>
      <c r="H36" s="127">
        <v>93.253122384854663</v>
      </c>
    </row>
    <row r="37" spans="1:8">
      <c r="A37" s="30" t="s">
        <v>23</v>
      </c>
      <c r="B37" s="12">
        <v>98.741022042433741</v>
      </c>
      <c r="C37" s="12">
        <v>98.035168826880209</v>
      </c>
      <c r="D37" s="12">
        <v>96.933047139436965</v>
      </c>
      <c r="E37" s="12">
        <v>93.234541401799717</v>
      </c>
      <c r="F37" s="12">
        <v>93.494592586477339</v>
      </c>
      <c r="G37" s="12">
        <v>94.811511327967182</v>
      </c>
      <c r="H37" s="127">
        <v>90.99667464337881</v>
      </c>
    </row>
    <row r="38" spans="1:8">
      <c r="A38" s="29"/>
      <c r="B38" s="12"/>
      <c r="C38" s="12"/>
      <c r="D38" s="12"/>
      <c r="E38" s="12"/>
      <c r="F38" s="12"/>
      <c r="G38" s="12"/>
      <c r="H38" s="127"/>
    </row>
    <row r="39" spans="1:8" ht="15">
      <c r="A39" s="28" t="s">
        <v>45</v>
      </c>
      <c r="B39" s="21">
        <v>95.279442119144548</v>
      </c>
      <c r="C39" s="21">
        <v>90.537741528582075</v>
      </c>
      <c r="D39" s="21">
        <v>88.458947308067195</v>
      </c>
      <c r="E39" s="21">
        <v>64.27491256235308</v>
      </c>
      <c r="F39" s="21">
        <v>83.108766699157158</v>
      </c>
      <c r="G39" s="21">
        <v>91.85711296747985</v>
      </c>
      <c r="H39" s="22">
        <v>64.912243748797636</v>
      </c>
    </row>
    <row r="40" spans="1:8">
      <c r="A40" s="243" t="s">
        <v>36</v>
      </c>
      <c r="B40" s="12"/>
      <c r="C40" s="12"/>
      <c r="D40" s="12"/>
      <c r="E40" s="12"/>
      <c r="F40" s="12"/>
      <c r="G40" s="12"/>
      <c r="H40" s="127"/>
    </row>
    <row r="41" spans="1:8" ht="15">
      <c r="A41" s="29" t="s">
        <v>7</v>
      </c>
      <c r="B41" s="21"/>
      <c r="C41" s="21"/>
      <c r="D41" s="21"/>
      <c r="E41" s="21"/>
      <c r="F41" s="21"/>
      <c r="G41" s="21"/>
      <c r="H41" s="22"/>
    </row>
    <row r="42" spans="1:8">
      <c r="A42" s="244" t="s">
        <v>37</v>
      </c>
      <c r="B42" s="12"/>
      <c r="C42" s="12"/>
      <c r="D42" s="12"/>
      <c r="E42" s="12"/>
      <c r="F42" s="12"/>
      <c r="G42" s="12"/>
      <c r="H42" s="127"/>
    </row>
    <row r="43" spans="1:8">
      <c r="A43" s="30" t="s">
        <v>24</v>
      </c>
      <c r="B43" s="12">
        <v>89.822806329279459</v>
      </c>
      <c r="C43" s="12">
        <v>78.975415195501512</v>
      </c>
      <c r="D43" s="12">
        <v>75.591735321040929</v>
      </c>
      <c r="E43" s="12">
        <v>5.4236955668889761</v>
      </c>
      <c r="F43" s="12">
        <v>65.839544919576312</v>
      </c>
      <c r="G43" s="12">
        <v>93.192946990116795</v>
      </c>
      <c r="H43" s="127">
        <v>49.729335130278528</v>
      </c>
    </row>
    <row r="44" spans="1:8">
      <c r="A44" s="30" t="s">
        <v>25</v>
      </c>
      <c r="B44" s="12">
        <v>89.640299157136639</v>
      </c>
      <c r="C44" s="12">
        <v>79.175735032250401</v>
      </c>
      <c r="D44" s="12">
        <v>76.556131534169609</v>
      </c>
      <c r="E44" s="12">
        <v>40.176486882196983</v>
      </c>
      <c r="F44" s="12">
        <v>71.413873610066886</v>
      </c>
      <c r="G44" s="12">
        <v>80.691745990350768</v>
      </c>
      <c r="H44" s="127">
        <v>21.692528360933629</v>
      </c>
    </row>
    <row r="45" spans="1:8">
      <c r="A45" s="30" t="s">
        <v>26</v>
      </c>
      <c r="B45" s="12">
        <v>91.08795065404658</v>
      </c>
      <c r="C45" s="12">
        <v>84.574072104647456</v>
      </c>
      <c r="D45" s="12">
        <v>82.202488567478454</v>
      </c>
      <c r="E45" s="12">
        <v>44.326278847176432</v>
      </c>
      <c r="F45" s="12">
        <v>75.917260448792931</v>
      </c>
      <c r="G45" s="12">
        <v>97.189398026487524</v>
      </c>
      <c r="H45" s="127">
        <v>51.899549259497746</v>
      </c>
    </row>
    <row r="46" spans="1:8">
      <c r="A46" s="30" t="s">
        <v>27</v>
      </c>
      <c r="B46" s="12">
        <v>93.600474038960073</v>
      </c>
      <c r="C46" s="12">
        <v>87.645359602992372</v>
      </c>
      <c r="D46" s="12">
        <v>85.775127768313453</v>
      </c>
      <c r="E46" s="12">
        <v>63.43604177468336</v>
      </c>
      <c r="F46" s="12">
        <v>83.490111843567135</v>
      </c>
      <c r="G46" s="12">
        <v>92.839584599237696</v>
      </c>
      <c r="H46" s="127">
        <v>59.397613655195272</v>
      </c>
    </row>
    <row r="47" spans="1:8">
      <c r="A47" s="29" t="s">
        <v>12</v>
      </c>
      <c r="B47" s="12"/>
      <c r="C47" s="12"/>
      <c r="D47" s="12"/>
      <c r="E47" s="12"/>
      <c r="F47" s="12"/>
      <c r="G47" s="12"/>
      <c r="H47" s="127"/>
    </row>
    <row r="48" spans="1:8">
      <c r="A48" s="244" t="s">
        <v>38</v>
      </c>
      <c r="B48" s="12"/>
      <c r="C48" s="12"/>
      <c r="D48" s="12"/>
      <c r="E48" s="12"/>
      <c r="F48" s="12"/>
      <c r="G48" s="12"/>
      <c r="H48" s="127"/>
    </row>
    <row r="49" spans="1:8">
      <c r="A49" s="30" t="s">
        <v>4</v>
      </c>
      <c r="B49" s="32">
        <v>99.066514153486111</v>
      </c>
      <c r="C49" s="32">
        <v>97.888481310561531</v>
      </c>
      <c r="D49" s="32">
        <v>96.250936772768512</v>
      </c>
      <c r="E49" s="32">
        <v>86.730695907124726</v>
      </c>
      <c r="F49" s="32">
        <v>91.288341945068964</v>
      </c>
      <c r="G49" s="32">
        <v>95.435339120200098</v>
      </c>
      <c r="H49" s="194">
        <v>91.771075474474031</v>
      </c>
    </row>
    <row r="50" spans="1:8">
      <c r="A50" s="29"/>
      <c r="B50" s="32"/>
      <c r="C50" s="32"/>
      <c r="D50" s="32"/>
      <c r="E50" s="32"/>
      <c r="F50" s="32"/>
      <c r="G50" s="32"/>
      <c r="H50" s="194"/>
    </row>
    <row r="51" spans="1:8" ht="15">
      <c r="A51" s="28" t="s">
        <v>46</v>
      </c>
      <c r="B51" s="100">
        <v>90.847125168566876</v>
      </c>
      <c r="C51" s="100">
        <v>83.00232928772833</v>
      </c>
      <c r="D51" s="100">
        <v>80.321196518327824</v>
      </c>
      <c r="E51" s="100">
        <v>44.385190633811447</v>
      </c>
      <c r="F51" s="100">
        <v>73.258550937844788</v>
      </c>
      <c r="G51" s="100">
        <v>88.748249499486519</v>
      </c>
      <c r="H51" s="177">
        <v>44.018837978859139</v>
      </c>
    </row>
    <row r="52" spans="1:8">
      <c r="A52" s="243" t="s">
        <v>36</v>
      </c>
      <c r="B52" s="32"/>
      <c r="C52" s="32"/>
      <c r="D52" s="32"/>
      <c r="E52" s="32"/>
      <c r="F52" s="32"/>
      <c r="G52" s="32"/>
      <c r="H52" s="194"/>
    </row>
    <row r="53" spans="1:8">
      <c r="A53" s="29" t="s">
        <v>7</v>
      </c>
      <c r="B53" s="32"/>
      <c r="C53" s="32"/>
      <c r="D53" s="32"/>
      <c r="E53" s="32"/>
      <c r="F53" s="32"/>
      <c r="G53" s="32"/>
      <c r="H53" s="194"/>
    </row>
    <row r="54" spans="1:8">
      <c r="A54" s="244" t="s">
        <v>37</v>
      </c>
      <c r="B54" s="32"/>
      <c r="C54" s="32"/>
      <c r="D54" s="32"/>
      <c r="E54" s="32"/>
      <c r="F54" s="32"/>
      <c r="G54" s="32"/>
      <c r="H54" s="194"/>
    </row>
    <row r="55" spans="1:8">
      <c r="A55" s="30" t="s">
        <v>28</v>
      </c>
      <c r="B55" s="32">
        <v>90.927850246886294</v>
      </c>
      <c r="C55" s="32">
        <v>80.25646694671677</v>
      </c>
      <c r="D55" s="32">
        <v>77.08747881199794</v>
      </c>
      <c r="E55" s="32">
        <v>10.796668877588621</v>
      </c>
      <c r="F55" s="32">
        <v>64.890559363254468</v>
      </c>
      <c r="G55" s="32">
        <v>82.337062151772983</v>
      </c>
      <c r="H55" s="194">
        <v>29.309376754632225</v>
      </c>
    </row>
    <row r="56" spans="1:8">
      <c r="A56" s="30" t="s">
        <v>29</v>
      </c>
      <c r="B56" s="32">
        <v>90.956581581581588</v>
      </c>
      <c r="C56" s="32">
        <v>83.352102102102094</v>
      </c>
      <c r="D56" s="32">
        <v>81.037287287287285</v>
      </c>
      <c r="E56" s="32">
        <v>54.970595595595597</v>
      </c>
      <c r="F56" s="32">
        <v>76.226226226226217</v>
      </c>
      <c r="G56" s="32">
        <v>85.863690020088228</v>
      </c>
      <c r="H56" s="194">
        <v>43.689812993145154</v>
      </c>
    </row>
    <row r="57" spans="1:8">
      <c r="A57" s="30" t="s">
        <v>30</v>
      </c>
      <c r="B57" s="32">
        <v>89.963677503870429</v>
      </c>
      <c r="C57" s="32">
        <v>79.474812433011792</v>
      </c>
      <c r="D57" s="32">
        <v>76.479695129212814</v>
      </c>
      <c r="E57" s="32">
        <v>31.005120876503511</v>
      </c>
      <c r="F57" s="32">
        <v>66.526735738954386</v>
      </c>
      <c r="G57" s="32">
        <v>91.377808259805732</v>
      </c>
      <c r="H57" s="194">
        <v>40.717913546377993</v>
      </c>
    </row>
    <row r="58" spans="1:8">
      <c r="A58" s="30" t="s">
        <v>31</v>
      </c>
      <c r="B58" s="32">
        <v>88.503378540278916</v>
      </c>
      <c r="C58" s="32">
        <v>78.200028753534284</v>
      </c>
      <c r="D58" s="32">
        <v>75.075478027507543</v>
      </c>
      <c r="E58" s="32">
        <v>41.908276225619403</v>
      </c>
      <c r="F58" s="32">
        <v>68.409450328269514</v>
      </c>
      <c r="G58" s="32">
        <v>89.584508678193345</v>
      </c>
      <c r="H58" s="194">
        <v>32.94892642617728</v>
      </c>
    </row>
    <row r="59" spans="1:8">
      <c r="A59" s="30" t="s">
        <v>32</v>
      </c>
      <c r="B59" s="32">
        <v>93.231593662628143</v>
      </c>
      <c r="C59" s="32">
        <v>88.513513513513516</v>
      </c>
      <c r="D59" s="32">
        <v>86.337371854613238</v>
      </c>
      <c r="E59" s="32">
        <v>61.7381174277726</v>
      </c>
      <c r="F59" s="32">
        <v>81.992078285181734</v>
      </c>
      <c r="G59" s="32">
        <v>91.874638785267692</v>
      </c>
      <c r="H59" s="194">
        <v>61.41701255713761</v>
      </c>
    </row>
    <row r="60" spans="1:8">
      <c r="A60" s="30" t="s">
        <v>33</v>
      </c>
      <c r="B60" s="32">
        <v>89.445323314217916</v>
      </c>
      <c r="C60" s="32">
        <v>83.409135851295233</v>
      </c>
      <c r="D60" s="32">
        <v>80.383626656120228</v>
      </c>
      <c r="E60" s="32">
        <v>38.140201700613012</v>
      </c>
      <c r="F60" s="32">
        <v>71.831125173027488</v>
      </c>
      <c r="G60" s="32">
        <v>86.710120672949884</v>
      </c>
      <c r="H60" s="194">
        <v>39.603628996740945</v>
      </c>
    </row>
  </sheetData>
  <mergeCells count="4">
    <mergeCell ref="A5:A7"/>
    <mergeCell ref="B5:F5"/>
    <mergeCell ref="G5:H5"/>
    <mergeCell ref="B7:H7"/>
  </mergeCells>
  <hyperlinks>
    <hyperlink ref="I1:I2" location="'Spis tablic'!A1" display="Spis tablic"/>
  </hyperlinks>
  <pageMargins left="0.7" right="0.7" top="0.75" bottom="0.75" header="0.3" footer="0.3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workbookViewId="0">
      <selection activeCell="A2" sqref="A2"/>
    </sheetView>
  </sheetViews>
  <sheetFormatPr defaultRowHeight="14.25"/>
  <cols>
    <col min="1" max="1" width="32" style="5" customWidth="1"/>
    <col min="2" max="6" width="9" style="5"/>
    <col min="7" max="7" width="32" style="5" customWidth="1"/>
    <col min="8" max="16384" width="9" style="5"/>
  </cols>
  <sheetData>
    <row r="1" spans="1:9" ht="14.25" customHeight="1">
      <c r="A1" s="293" t="s">
        <v>615</v>
      </c>
      <c r="B1" s="293"/>
      <c r="C1" s="293"/>
      <c r="D1" s="293"/>
      <c r="E1" s="293"/>
      <c r="F1" s="293"/>
      <c r="G1" s="293"/>
      <c r="H1" s="293"/>
      <c r="I1" s="38" t="s">
        <v>47</v>
      </c>
    </row>
    <row r="2" spans="1:9" s="217" customFormat="1">
      <c r="A2" s="222" t="s">
        <v>571</v>
      </c>
      <c r="I2" s="228" t="s">
        <v>48</v>
      </c>
    </row>
    <row r="3" spans="1:9" s="2" customFormat="1" ht="29.25" customHeight="1" thickBot="1">
      <c r="A3" s="213" t="s">
        <v>1</v>
      </c>
      <c r="B3" s="39">
        <v>2013</v>
      </c>
      <c r="C3" s="39">
        <v>2014</v>
      </c>
      <c r="D3" s="39">
        <v>2015</v>
      </c>
      <c r="E3" s="39">
        <v>2016</v>
      </c>
      <c r="F3" s="39">
        <v>2017</v>
      </c>
      <c r="G3" s="224" t="s">
        <v>3</v>
      </c>
    </row>
    <row r="4" spans="1:9">
      <c r="A4" s="13"/>
      <c r="B4" s="8"/>
      <c r="C4" s="8"/>
      <c r="D4" s="8"/>
      <c r="E4" s="8"/>
      <c r="F4" s="8"/>
      <c r="G4" s="225"/>
    </row>
    <row r="5" spans="1:9">
      <c r="A5" s="49" t="s">
        <v>65</v>
      </c>
      <c r="B5" s="10"/>
      <c r="C5" s="10"/>
      <c r="D5" s="10"/>
      <c r="E5" s="10"/>
      <c r="F5" s="10"/>
      <c r="G5" s="229" t="s">
        <v>70</v>
      </c>
    </row>
    <row r="6" spans="1:9">
      <c r="A6" s="50" t="s">
        <v>66</v>
      </c>
      <c r="B6" s="10">
        <v>1</v>
      </c>
      <c r="C6" s="10">
        <v>1</v>
      </c>
      <c r="D6" s="10">
        <v>1</v>
      </c>
      <c r="E6" s="10">
        <v>1</v>
      </c>
      <c r="F6" s="75">
        <v>1</v>
      </c>
      <c r="G6" s="230" t="s">
        <v>72</v>
      </c>
    </row>
    <row r="7" spans="1:9" ht="16.5">
      <c r="A7" s="50" t="s">
        <v>67</v>
      </c>
      <c r="B7" s="12">
        <v>26</v>
      </c>
      <c r="C7" s="12">
        <v>26</v>
      </c>
      <c r="D7" s="12">
        <v>26</v>
      </c>
      <c r="E7" s="12">
        <v>26</v>
      </c>
      <c r="F7" s="12">
        <v>26</v>
      </c>
      <c r="G7" s="230" t="s">
        <v>562</v>
      </c>
    </row>
    <row r="8" spans="1:9" ht="16.5">
      <c r="A8" s="50" t="s">
        <v>68</v>
      </c>
      <c r="B8" s="10">
        <v>3.6</v>
      </c>
      <c r="C8" s="10">
        <v>3.3</v>
      </c>
      <c r="D8" s="10">
        <v>1.4</v>
      </c>
      <c r="E8" s="10">
        <v>1.7</v>
      </c>
      <c r="F8" s="12">
        <v>1.9379999999999999</v>
      </c>
      <c r="G8" s="230" t="s">
        <v>563</v>
      </c>
    </row>
    <row r="9" spans="1:9">
      <c r="A9" s="51" t="s">
        <v>69</v>
      </c>
      <c r="B9" s="10"/>
      <c r="C9" s="10"/>
      <c r="D9" s="10"/>
      <c r="E9" s="10"/>
      <c r="F9" s="10"/>
      <c r="G9" s="231" t="s">
        <v>71</v>
      </c>
    </row>
    <row r="10" spans="1:9">
      <c r="A10" s="46" t="s">
        <v>66</v>
      </c>
      <c r="B10" s="9" t="s">
        <v>2</v>
      </c>
      <c r="C10" s="9" t="s">
        <v>2</v>
      </c>
      <c r="D10" s="9">
        <v>1</v>
      </c>
      <c r="E10" s="9">
        <v>1</v>
      </c>
      <c r="F10" s="9">
        <v>1</v>
      </c>
      <c r="G10" s="230" t="s">
        <v>72</v>
      </c>
    </row>
    <row r="11" spans="1:9" ht="15.75" customHeight="1">
      <c r="A11" s="46" t="s">
        <v>67</v>
      </c>
      <c r="B11" s="48" t="s">
        <v>2</v>
      </c>
      <c r="C11" s="48" t="s">
        <v>2</v>
      </c>
      <c r="D11" s="48">
        <v>28</v>
      </c>
      <c r="E11" s="48">
        <v>28</v>
      </c>
      <c r="F11" s="48">
        <v>28</v>
      </c>
      <c r="G11" s="230" t="s">
        <v>562</v>
      </c>
    </row>
    <row r="12" spans="1:9" ht="16.5">
      <c r="A12" s="46" t="s">
        <v>68</v>
      </c>
      <c r="B12" s="9" t="s">
        <v>2</v>
      </c>
      <c r="C12" s="9" t="s">
        <v>2</v>
      </c>
      <c r="D12" s="48">
        <v>0</v>
      </c>
      <c r="E12" s="48">
        <v>0</v>
      </c>
      <c r="F12" s="48">
        <v>0</v>
      </c>
      <c r="G12" s="230" t="s">
        <v>563</v>
      </c>
    </row>
    <row r="13" spans="1:9" ht="24" customHeight="1">
      <c r="A13" s="299" t="s">
        <v>63</v>
      </c>
      <c r="B13" s="299"/>
      <c r="C13" s="299"/>
      <c r="D13" s="299"/>
      <c r="E13" s="299"/>
      <c r="F13" s="299"/>
      <c r="G13" s="299"/>
    </row>
    <row r="14" spans="1:9" s="217" customFormat="1" ht="14.25" customHeight="1">
      <c r="A14" s="297" t="s">
        <v>64</v>
      </c>
      <c r="B14" s="298"/>
      <c r="C14" s="298"/>
      <c r="D14" s="298"/>
      <c r="E14" s="298"/>
      <c r="F14" s="298"/>
      <c r="G14" s="298"/>
    </row>
  </sheetData>
  <mergeCells count="3">
    <mergeCell ref="A14:G14"/>
    <mergeCell ref="A1:H1"/>
    <mergeCell ref="A13:G13"/>
  </mergeCells>
  <hyperlinks>
    <hyperlink ref="I1:I2" location="'Spis tablic'!A1" display="Spis tablic"/>
  </hyperlinks>
  <pageMargins left="0.7" right="0.7" top="0.75" bottom="0.75" header="0.3" footer="0.3"/>
  <pageSetup paperSize="9" scale="95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A2" sqref="A2"/>
    </sheetView>
  </sheetViews>
  <sheetFormatPr defaultRowHeight="14.25"/>
  <cols>
    <col min="1" max="1" width="26.875" style="5" customWidth="1"/>
    <col min="2" max="6" width="9.625" style="5" customWidth="1"/>
    <col min="7" max="7" width="27" style="5" customWidth="1"/>
    <col min="8" max="16384" width="9" style="5"/>
  </cols>
  <sheetData>
    <row r="1" spans="1:8" ht="15">
      <c r="A1" s="11" t="s">
        <v>641</v>
      </c>
      <c r="B1" s="4"/>
      <c r="H1" s="38" t="s">
        <v>47</v>
      </c>
    </row>
    <row r="2" spans="1:8" ht="15">
      <c r="A2" s="247" t="s">
        <v>371</v>
      </c>
      <c r="B2" s="4"/>
      <c r="H2" s="38" t="s">
        <v>48</v>
      </c>
    </row>
    <row r="3" spans="1:8" ht="24" customHeight="1" thickBot="1">
      <c r="A3" s="181" t="s">
        <v>1</v>
      </c>
      <c r="B3" s="182">
        <v>2013</v>
      </c>
      <c r="C3" s="182">
        <v>2014</v>
      </c>
      <c r="D3" s="182">
        <v>2015</v>
      </c>
      <c r="E3" s="182">
        <v>2016</v>
      </c>
      <c r="F3" s="182">
        <v>2017</v>
      </c>
      <c r="G3" s="232" t="s">
        <v>3</v>
      </c>
      <c r="H3" s="2"/>
    </row>
    <row r="4" spans="1:8">
      <c r="A4" s="13"/>
      <c r="B4" s="8"/>
      <c r="C4" s="8"/>
      <c r="D4" s="8"/>
      <c r="E4" s="8"/>
      <c r="F4" s="8"/>
      <c r="G4" s="248"/>
    </row>
    <row r="5" spans="1:8" ht="17.25">
      <c r="A5" s="156" t="s">
        <v>374</v>
      </c>
      <c r="B5" s="120">
        <v>49.34</v>
      </c>
      <c r="C5" s="120">
        <v>49.362000000000002</v>
      </c>
      <c r="D5" s="120">
        <v>49.136000000000003</v>
      </c>
      <c r="E5" s="120">
        <v>50.298000000000002</v>
      </c>
      <c r="F5" s="120">
        <v>50.198</v>
      </c>
      <c r="G5" s="269" t="s">
        <v>557</v>
      </c>
    </row>
    <row r="6" spans="1:8">
      <c r="A6" s="50" t="s">
        <v>271</v>
      </c>
      <c r="B6" s="48">
        <v>49.34</v>
      </c>
      <c r="C6" s="48">
        <v>49.362000000000002</v>
      </c>
      <c r="D6" s="48">
        <v>49.136000000000003</v>
      </c>
      <c r="E6" s="48">
        <v>50.298000000000002</v>
      </c>
      <c r="F6" s="48">
        <v>50.198</v>
      </c>
      <c r="G6" s="210" t="s">
        <v>207</v>
      </c>
    </row>
    <row r="7" spans="1:8">
      <c r="A7" s="50" t="s">
        <v>272</v>
      </c>
      <c r="B7" s="48">
        <v>7.5999999999999998E-2</v>
      </c>
      <c r="C7" s="48">
        <v>8.0000000000000002E-3</v>
      </c>
      <c r="D7" s="48">
        <v>8.0000000000000002E-3</v>
      </c>
      <c r="E7" s="48">
        <v>8.9999999999999993E-3</v>
      </c>
      <c r="F7" s="48">
        <v>2E-3</v>
      </c>
      <c r="G7" s="211" t="s">
        <v>209</v>
      </c>
    </row>
    <row r="8" spans="1:8">
      <c r="A8" s="50" t="s">
        <v>273</v>
      </c>
      <c r="B8" s="48">
        <v>10.269</v>
      </c>
      <c r="C8" s="48">
        <v>10.865</v>
      </c>
      <c r="D8" s="48">
        <v>10.958</v>
      </c>
      <c r="E8" s="48">
        <v>11.19</v>
      </c>
      <c r="F8" s="48">
        <v>11.975</v>
      </c>
      <c r="G8" s="211" t="s">
        <v>213</v>
      </c>
    </row>
    <row r="9" spans="1:8" ht="28.5">
      <c r="A9" s="166" t="s">
        <v>214</v>
      </c>
      <c r="B9" s="48">
        <v>38.994999999999997</v>
      </c>
      <c r="C9" s="48">
        <v>38.488999999999997</v>
      </c>
      <c r="D9" s="48">
        <v>38.17</v>
      </c>
      <c r="E9" s="48">
        <v>39.098999999999997</v>
      </c>
      <c r="F9" s="48">
        <v>38.220999999999997</v>
      </c>
      <c r="G9" s="211" t="s">
        <v>231</v>
      </c>
    </row>
    <row r="10" spans="1:8" ht="15">
      <c r="A10" s="156"/>
      <c r="B10" s="9"/>
      <c r="C10" s="9"/>
      <c r="D10" s="9"/>
      <c r="E10" s="9"/>
      <c r="F10" s="9"/>
      <c r="G10" s="209"/>
    </row>
    <row r="11" spans="1:8">
      <c r="A11" s="49" t="s">
        <v>274</v>
      </c>
      <c r="B11" s="9"/>
      <c r="C11" s="9"/>
      <c r="D11" s="9"/>
      <c r="E11" s="9"/>
      <c r="F11" s="9"/>
      <c r="G11" s="209" t="s">
        <v>372</v>
      </c>
    </row>
    <row r="12" spans="1:8">
      <c r="A12" s="50" t="s">
        <v>271</v>
      </c>
      <c r="B12" s="48">
        <f>B6/B5*100</f>
        <v>100</v>
      </c>
      <c r="C12" s="48">
        <f t="shared" ref="C12:F12" si="0">C6/C5*100</f>
        <v>100</v>
      </c>
      <c r="D12" s="48">
        <f t="shared" si="0"/>
        <v>100</v>
      </c>
      <c r="E12" s="48">
        <f t="shared" si="0"/>
        <v>100</v>
      </c>
      <c r="F12" s="48">
        <f t="shared" si="0"/>
        <v>100</v>
      </c>
      <c r="G12" s="210" t="s">
        <v>207</v>
      </c>
    </row>
    <row r="13" spans="1:8" ht="42.75">
      <c r="A13" s="166" t="s">
        <v>275</v>
      </c>
      <c r="B13" s="48">
        <f>(B8+B9)/B5*100</f>
        <v>99.845966761248462</v>
      </c>
      <c r="C13" s="48">
        <f t="shared" ref="C13:F13" si="1">(C8+C9)/C5*100</f>
        <v>99.98379320124792</v>
      </c>
      <c r="D13" s="48">
        <f t="shared" si="1"/>
        <v>99.983718658417459</v>
      </c>
      <c r="E13" s="48">
        <f t="shared" si="1"/>
        <v>99.982106644399366</v>
      </c>
      <c r="F13" s="48">
        <f t="shared" si="1"/>
        <v>99.996015777521009</v>
      </c>
      <c r="G13" s="210" t="s">
        <v>373</v>
      </c>
    </row>
    <row r="14" spans="1:8">
      <c r="A14" s="92"/>
      <c r="G14" s="58"/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11.75" style="5" customWidth="1"/>
    <col min="7" max="7" width="28.125" style="5" customWidth="1"/>
    <col min="8" max="16384" width="9" style="5"/>
  </cols>
  <sheetData>
    <row r="1" spans="1:8" ht="17.25">
      <c r="A1" s="11" t="s">
        <v>643</v>
      </c>
      <c r="B1" s="4"/>
      <c r="H1" s="38" t="s">
        <v>47</v>
      </c>
    </row>
    <row r="2" spans="1:8" ht="16.5">
      <c r="A2" s="214" t="s">
        <v>642</v>
      </c>
      <c r="B2" s="4"/>
      <c r="H2" s="38" t="s">
        <v>48</v>
      </c>
    </row>
    <row r="3" spans="1:8" ht="23.25" customHeight="1" thickBot="1">
      <c r="A3" s="201" t="s">
        <v>1</v>
      </c>
      <c r="B3" s="202">
        <v>2013</v>
      </c>
      <c r="C3" s="202">
        <v>2014</v>
      </c>
      <c r="D3" s="202">
        <v>2015</v>
      </c>
      <c r="E3" s="202">
        <v>2016</v>
      </c>
      <c r="F3" s="202">
        <v>2017</v>
      </c>
      <c r="G3" s="232" t="s">
        <v>3</v>
      </c>
    </row>
    <row r="4" spans="1:8">
      <c r="A4" s="13"/>
      <c r="B4" s="8"/>
      <c r="C4" s="8"/>
      <c r="D4" s="8"/>
      <c r="E4" s="8"/>
      <c r="F4" s="8"/>
      <c r="G4" s="73"/>
    </row>
    <row r="5" spans="1:8" s="3" customFormat="1" ht="30">
      <c r="A5" s="207" t="s">
        <v>426</v>
      </c>
      <c r="B5" s="25">
        <v>9</v>
      </c>
      <c r="C5" s="25">
        <v>3</v>
      </c>
      <c r="D5" s="25">
        <v>3</v>
      </c>
      <c r="E5" s="25">
        <v>3</v>
      </c>
      <c r="F5" s="25">
        <v>1</v>
      </c>
      <c r="G5" s="208" t="s">
        <v>421</v>
      </c>
    </row>
    <row r="6" spans="1:8" ht="28.5">
      <c r="A6" s="46" t="s">
        <v>422</v>
      </c>
      <c r="B6" s="9">
        <v>1</v>
      </c>
      <c r="C6" s="9" t="s">
        <v>2</v>
      </c>
      <c r="D6" s="9" t="s">
        <v>2</v>
      </c>
      <c r="E6" s="9" t="s">
        <v>2</v>
      </c>
      <c r="F6" s="9" t="s">
        <v>2</v>
      </c>
      <c r="G6" s="210" t="s">
        <v>423</v>
      </c>
    </row>
    <row r="7" spans="1:8" ht="17.25">
      <c r="A7" s="207" t="s">
        <v>427</v>
      </c>
      <c r="B7" s="25">
        <v>1218</v>
      </c>
      <c r="C7" s="25">
        <v>81</v>
      </c>
      <c r="D7" s="25">
        <v>81</v>
      </c>
      <c r="E7" s="25">
        <v>81</v>
      </c>
      <c r="F7" s="25">
        <v>18</v>
      </c>
      <c r="G7" s="208" t="s">
        <v>428</v>
      </c>
    </row>
    <row r="8" spans="1:8" ht="45">
      <c r="A8" s="58" t="s">
        <v>429</v>
      </c>
      <c r="B8" s="9">
        <v>83</v>
      </c>
      <c r="C8" s="9">
        <v>8</v>
      </c>
      <c r="D8" s="9">
        <v>8</v>
      </c>
      <c r="E8" s="9">
        <v>9</v>
      </c>
      <c r="F8" s="9">
        <v>2</v>
      </c>
      <c r="G8" s="209" t="s">
        <v>430</v>
      </c>
    </row>
    <row r="9" spans="1:8" ht="33">
      <c r="A9" s="46" t="s">
        <v>431</v>
      </c>
      <c r="B9" s="9">
        <v>83</v>
      </c>
      <c r="C9" s="9">
        <v>8</v>
      </c>
      <c r="D9" s="9">
        <v>8</v>
      </c>
      <c r="E9" s="9">
        <v>9</v>
      </c>
      <c r="F9" s="9" t="s">
        <v>2</v>
      </c>
      <c r="G9" s="210" t="s">
        <v>432</v>
      </c>
    </row>
    <row r="10" spans="1:8" ht="42.75">
      <c r="A10" s="68" t="s">
        <v>424</v>
      </c>
      <c r="B10" s="212">
        <v>76</v>
      </c>
      <c r="C10" s="212">
        <v>8</v>
      </c>
      <c r="D10" s="212">
        <v>8</v>
      </c>
      <c r="E10" s="212">
        <v>9</v>
      </c>
      <c r="F10" s="9" t="s">
        <v>2</v>
      </c>
      <c r="G10" s="211" t="s">
        <v>425</v>
      </c>
    </row>
    <row r="12" spans="1:8">
      <c r="A12" s="299" t="s">
        <v>277</v>
      </c>
      <c r="B12" s="299"/>
      <c r="C12" s="299"/>
      <c r="D12" s="299"/>
      <c r="E12" s="299"/>
      <c r="F12" s="299"/>
      <c r="G12" s="299"/>
    </row>
    <row r="13" spans="1:8">
      <c r="A13" s="215" t="s">
        <v>375</v>
      </c>
    </row>
  </sheetData>
  <mergeCells count="1">
    <mergeCell ref="A12:G12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11.75" style="5" customWidth="1"/>
    <col min="7" max="7" width="31.25" style="5" customWidth="1"/>
    <col min="8" max="16384" width="9" style="5"/>
  </cols>
  <sheetData>
    <row r="1" spans="1:8" ht="17.25">
      <c r="A1" s="11" t="s">
        <v>644</v>
      </c>
      <c r="B1" s="4"/>
      <c r="H1" s="38" t="s">
        <v>47</v>
      </c>
    </row>
    <row r="2" spans="1:8" ht="16.5">
      <c r="A2" s="214" t="s">
        <v>433</v>
      </c>
      <c r="B2" s="4"/>
      <c r="H2" s="38" t="s">
        <v>48</v>
      </c>
    </row>
    <row r="3" spans="1:8" ht="24.75" customHeight="1" thickBot="1">
      <c r="A3" s="203" t="s">
        <v>1</v>
      </c>
      <c r="B3" s="204">
        <v>2013</v>
      </c>
      <c r="C3" s="204">
        <v>2014</v>
      </c>
      <c r="D3" s="204">
        <v>2015</v>
      </c>
      <c r="E3" s="204">
        <v>2016</v>
      </c>
      <c r="F3" s="204">
        <v>2017</v>
      </c>
      <c r="G3" s="232" t="s">
        <v>3</v>
      </c>
    </row>
    <row r="4" spans="1:8">
      <c r="A4" s="13"/>
      <c r="B4" s="8"/>
      <c r="C4" s="8"/>
      <c r="D4" s="8"/>
      <c r="E4" s="8"/>
      <c r="F4" s="8"/>
      <c r="G4" s="73"/>
    </row>
    <row r="5" spans="1:8" ht="30">
      <c r="A5" s="207" t="s">
        <v>426</v>
      </c>
      <c r="B5" s="25">
        <v>246</v>
      </c>
      <c r="C5" s="25">
        <v>253</v>
      </c>
      <c r="D5" s="25">
        <v>255</v>
      </c>
      <c r="E5" s="25">
        <v>249</v>
      </c>
      <c r="F5" s="25">
        <v>254</v>
      </c>
      <c r="G5" s="208" t="s">
        <v>421</v>
      </c>
    </row>
    <row r="6" spans="1:8" ht="28.5">
      <c r="A6" s="46" t="s">
        <v>422</v>
      </c>
      <c r="B6" s="9" t="s">
        <v>2</v>
      </c>
      <c r="C6" s="9">
        <v>2</v>
      </c>
      <c r="D6" s="9">
        <v>1</v>
      </c>
      <c r="E6" s="9">
        <v>3</v>
      </c>
      <c r="F6" s="9">
        <v>1</v>
      </c>
      <c r="G6" s="210" t="s">
        <v>423</v>
      </c>
    </row>
    <row r="7" spans="1:8" ht="17.25">
      <c r="A7" s="207" t="s">
        <v>427</v>
      </c>
      <c r="B7" s="25">
        <v>74468</v>
      </c>
      <c r="C7" s="25">
        <v>75176</v>
      </c>
      <c r="D7" s="25">
        <v>75803</v>
      </c>
      <c r="E7" s="25">
        <v>74467</v>
      </c>
      <c r="F7" s="25">
        <v>83315</v>
      </c>
      <c r="G7" s="208" t="s">
        <v>428</v>
      </c>
    </row>
    <row r="8" spans="1:8" ht="30.75">
      <c r="A8" s="58" t="s">
        <v>429</v>
      </c>
      <c r="B8" s="9">
        <v>13573</v>
      </c>
      <c r="C8" s="9">
        <v>13566</v>
      </c>
      <c r="D8" s="9">
        <v>13190</v>
      </c>
      <c r="E8" s="9">
        <v>13291</v>
      </c>
      <c r="F8" s="9">
        <v>11975</v>
      </c>
      <c r="G8" s="209" t="s">
        <v>430</v>
      </c>
    </row>
    <row r="9" spans="1:8" ht="30.75">
      <c r="A9" s="46" t="s">
        <v>434</v>
      </c>
      <c r="B9" s="9">
        <v>13573</v>
      </c>
      <c r="C9" s="9">
        <v>13566</v>
      </c>
      <c r="D9" s="9">
        <v>13185</v>
      </c>
      <c r="E9" s="9">
        <v>13291</v>
      </c>
      <c r="F9" s="9">
        <v>89</v>
      </c>
      <c r="G9" s="210" t="s">
        <v>435</v>
      </c>
    </row>
    <row r="10" spans="1:8" ht="28.5">
      <c r="A10" s="68" t="s">
        <v>424</v>
      </c>
      <c r="B10" s="212">
        <v>10269</v>
      </c>
      <c r="C10" s="212">
        <v>10865</v>
      </c>
      <c r="D10" s="212">
        <v>10958</v>
      </c>
      <c r="E10" s="212">
        <v>11190</v>
      </c>
      <c r="F10" s="9">
        <v>85</v>
      </c>
      <c r="G10" s="211" t="s">
        <v>425</v>
      </c>
    </row>
    <row r="12" spans="1:8">
      <c r="A12" s="299" t="s">
        <v>277</v>
      </c>
      <c r="B12" s="299"/>
      <c r="C12" s="299"/>
      <c r="D12" s="299"/>
      <c r="E12" s="299"/>
      <c r="F12" s="299"/>
      <c r="G12" s="299"/>
    </row>
    <row r="13" spans="1:8">
      <c r="A13" s="215" t="s">
        <v>375</v>
      </c>
    </row>
  </sheetData>
  <mergeCells count="1">
    <mergeCell ref="A12:G12"/>
  </mergeCells>
  <hyperlinks>
    <hyperlink ref="H1:H2" location="'Spis tablic'!A1" display="Spis tablic"/>
  </hyperlinks>
  <pageMargins left="0.7" right="0.7" top="0.75" bottom="0.75" header="0.3" footer="0.3"/>
  <pageSetup paperSize="9" scale="95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6" width="11.75" style="5" customWidth="1"/>
    <col min="7" max="7" width="30.5" style="5" customWidth="1"/>
    <col min="8" max="16384" width="9" style="5"/>
  </cols>
  <sheetData>
    <row r="1" spans="1:8" ht="17.25">
      <c r="A1" s="11" t="s">
        <v>645</v>
      </c>
      <c r="B1" s="4"/>
      <c r="H1" s="38" t="s">
        <v>47</v>
      </c>
    </row>
    <row r="2" spans="1:8" ht="16.5">
      <c r="A2" s="214" t="s">
        <v>436</v>
      </c>
      <c r="B2" s="4"/>
      <c r="H2" s="38" t="s">
        <v>48</v>
      </c>
    </row>
    <row r="3" spans="1:8" ht="28.5" customHeight="1" thickBot="1">
      <c r="A3" s="203" t="s">
        <v>1</v>
      </c>
      <c r="B3" s="204">
        <v>2013</v>
      </c>
      <c r="C3" s="204">
        <v>2014</v>
      </c>
      <c r="D3" s="204">
        <v>2015</v>
      </c>
      <c r="E3" s="204">
        <v>2016</v>
      </c>
      <c r="F3" s="204">
        <v>2017</v>
      </c>
      <c r="G3" s="232" t="s">
        <v>3</v>
      </c>
    </row>
    <row r="4" spans="1:8">
      <c r="A4" s="13"/>
      <c r="B4" s="8"/>
      <c r="C4" s="8"/>
      <c r="D4" s="8"/>
      <c r="E4" s="8"/>
      <c r="F4" s="8"/>
      <c r="G4" s="73"/>
    </row>
    <row r="5" spans="1:8" ht="30">
      <c r="A5" s="207" t="s">
        <v>426</v>
      </c>
      <c r="B5" s="25">
        <v>31</v>
      </c>
      <c r="C5" s="25">
        <v>30</v>
      </c>
      <c r="D5" s="25">
        <v>28</v>
      </c>
      <c r="E5" s="25">
        <v>29</v>
      </c>
      <c r="F5" s="25">
        <v>27</v>
      </c>
      <c r="G5" s="208" t="s">
        <v>421</v>
      </c>
    </row>
    <row r="6" spans="1:8" ht="28.5">
      <c r="A6" s="46" t="s">
        <v>422</v>
      </c>
      <c r="B6" s="9" t="s">
        <v>2</v>
      </c>
      <c r="C6" s="9" t="s">
        <v>2</v>
      </c>
      <c r="D6" s="9" t="s">
        <v>2</v>
      </c>
      <c r="E6" s="9" t="s">
        <v>2</v>
      </c>
      <c r="F6" s="9" t="s">
        <v>2</v>
      </c>
      <c r="G6" s="210" t="s">
        <v>423</v>
      </c>
    </row>
    <row r="7" spans="1:8" ht="17.25">
      <c r="A7" s="207" t="s">
        <v>427</v>
      </c>
      <c r="B7" s="25">
        <v>271571</v>
      </c>
      <c r="C7" s="25">
        <v>272461</v>
      </c>
      <c r="D7" s="25">
        <v>274515</v>
      </c>
      <c r="E7" s="25">
        <v>271365</v>
      </c>
      <c r="F7" s="25">
        <v>263437</v>
      </c>
      <c r="G7" s="208" t="s">
        <v>428</v>
      </c>
    </row>
    <row r="8" spans="1:8" ht="45">
      <c r="A8" s="58" t="s">
        <v>429</v>
      </c>
      <c r="B8" s="9">
        <v>54246</v>
      </c>
      <c r="C8" s="9">
        <v>51874</v>
      </c>
      <c r="D8" s="9">
        <v>48886</v>
      </c>
      <c r="E8" s="9">
        <v>52963</v>
      </c>
      <c r="F8" s="9">
        <v>38221</v>
      </c>
      <c r="G8" s="209" t="s">
        <v>430</v>
      </c>
    </row>
    <row r="9" spans="1:8" ht="45">
      <c r="A9" s="46" t="s">
        <v>437</v>
      </c>
      <c r="B9" s="9">
        <v>54246</v>
      </c>
      <c r="C9" s="9">
        <v>51874</v>
      </c>
      <c r="D9" s="9">
        <v>48886</v>
      </c>
      <c r="E9" s="9">
        <v>52963</v>
      </c>
      <c r="F9" s="9" t="s">
        <v>2</v>
      </c>
      <c r="G9" s="210" t="s">
        <v>438</v>
      </c>
    </row>
    <row r="10" spans="1:8" ht="28.5">
      <c r="A10" s="68" t="s">
        <v>424</v>
      </c>
      <c r="B10" s="212">
        <v>38995</v>
      </c>
      <c r="C10" s="212">
        <v>38489</v>
      </c>
      <c r="D10" s="212">
        <v>38170</v>
      </c>
      <c r="E10" s="212">
        <v>39099</v>
      </c>
      <c r="F10" s="9" t="s">
        <v>2</v>
      </c>
      <c r="G10" s="211" t="s">
        <v>425</v>
      </c>
    </row>
    <row r="12" spans="1:8">
      <c r="A12" s="299" t="s">
        <v>277</v>
      </c>
      <c r="B12" s="299"/>
      <c r="C12" s="299"/>
      <c r="D12" s="299"/>
      <c r="E12" s="299"/>
      <c r="F12" s="299"/>
      <c r="G12" s="299"/>
    </row>
    <row r="13" spans="1:8">
      <c r="A13" s="215" t="s">
        <v>375</v>
      </c>
    </row>
  </sheetData>
  <mergeCells count="1">
    <mergeCell ref="A12:G12"/>
  </mergeCells>
  <hyperlinks>
    <hyperlink ref="H1:H2" location="'Spis tablic'!A1" display="Spis tablic"/>
  </hyperlinks>
  <pageMargins left="0.7" right="0.7" top="0.75" bottom="0.75" header="0.3" footer="0.3"/>
  <pageSetup paperSize="9" scale="96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showGridLines="0" workbookViewId="0">
      <selection activeCell="A2" sqref="A2"/>
    </sheetView>
  </sheetViews>
  <sheetFormatPr defaultRowHeight="14.25"/>
  <cols>
    <col min="1" max="1" width="27.25" customWidth="1"/>
    <col min="2" max="6" width="12" customWidth="1"/>
    <col min="7" max="7" width="27" customWidth="1"/>
  </cols>
  <sheetData>
    <row r="1" spans="1:9" ht="15">
      <c r="A1" s="11" t="s">
        <v>646</v>
      </c>
      <c r="B1" s="17"/>
      <c r="C1" s="5"/>
      <c r="D1" s="5"/>
      <c r="E1" s="5"/>
      <c r="F1" s="5"/>
      <c r="G1" s="5"/>
      <c r="I1" s="38" t="s">
        <v>47</v>
      </c>
    </row>
    <row r="2" spans="1:9">
      <c r="A2" s="247" t="s">
        <v>376</v>
      </c>
      <c r="B2" s="5"/>
      <c r="C2" s="5"/>
      <c r="D2" s="5"/>
      <c r="E2" s="5"/>
      <c r="F2" s="5"/>
      <c r="G2" s="5"/>
      <c r="I2" s="38" t="s">
        <v>48</v>
      </c>
    </row>
    <row r="3" spans="1:9">
      <c r="A3" s="294" t="s">
        <v>1</v>
      </c>
      <c r="B3" s="183">
        <v>2013</v>
      </c>
      <c r="C3" s="183">
        <v>2014</v>
      </c>
      <c r="D3" s="183">
        <v>2015</v>
      </c>
      <c r="E3" s="183">
        <v>2016</v>
      </c>
      <c r="F3" s="183">
        <v>2017</v>
      </c>
      <c r="G3" s="300" t="s">
        <v>3</v>
      </c>
      <c r="I3" s="2"/>
    </row>
    <row r="4" spans="1:9" ht="15" thickBot="1">
      <c r="A4" s="295"/>
      <c r="B4" s="296" t="s">
        <v>536</v>
      </c>
      <c r="C4" s="296"/>
      <c r="D4" s="296"/>
      <c r="E4" s="296"/>
      <c r="F4" s="296"/>
      <c r="G4" s="301"/>
    </row>
    <row r="5" spans="1:9">
      <c r="A5" s="13"/>
      <c r="B5" s="8"/>
      <c r="C5" s="8"/>
      <c r="D5" s="8"/>
      <c r="E5" s="8"/>
      <c r="F5" s="8"/>
      <c r="G5" s="248"/>
    </row>
    <row r="6" spans="1:9" ht="15">
      <c r="A6" s="24" t="s">
        <v>336</v>
      </c>
      <c r="B6" s="10"/>
      <c r="C6" s="10"/>
      <c r="D6" s="10"/>
      <c r="E6" s="10"/>
      <c r="F6" s="10"/>
      <c r="G6" s="272" t="s">
        <v>335</v>
      </c>
    </row>
    <row r="7" spans="1:9" ht="18.75">
      <c r="A7" s="88" t="s">
        <v>337</v>
      </c>
      <c r="B7" s="10">
        <v>421144</v>
      </c>
      <c r="C7" s="10">
        <v>408139</v>
      </c>
      <c r="D7" s="10">
        <v>361715</v>
      </c>
      <c r="E7" s="10">
        <v>419291</v>
      </c>
      <c r="F7" s="10">
        <v>406384</v>
      </c>
      <c r="G7" s="230" t="s">
        <v>329</v>
      </c>
    </row>
    <row r="8" spans="1:9">
      <c r="A8" s="88" t="s">
        <v>252</v>
      </c>
      <c r="B8" s="10">
        <v>2819679</v>
      </c>
      <c r="C8" s="10">
        <v>2638577</v>
      </c>
      <c r="D8" s="10">
        <v>2399615</v>
      </c>
      <c r="E8" s="10">
        <v>2831862</v>
      </c>
      <c r="F8" s="10">
        <v>2697662</v>
      </c>
      <c r="G8" s="230" t="s">
        <v>330</v>
      </c>
    </row>
    <row r="9" spans="1:9">
      <c r="A9" s="88" t="s">
        <v>253</v>
      </c>
      <c r="B9" s="10">
        <v>683162</v>
      </c>
      <c r="C9" s="10">
        <v>695391</v>
      </c>
      <c r="D9" s="10">
        <v>585127</v>
      </c>
      <c r="E9" s="10">
        <v>645971</v>
      </c>
      <c r="F9" s="10">
        <v>622372</v>
      </c>
      <c r="G9" s="230" t="s">
        <v>331</v>
      </c>
    </row>
    <row r="10" spans="1:9">
      <c r="A10" s="88" t="s">
        <v>278</v>
      </c>
      <c r="B10" s="10">
        <v>592797</v>
      </c>
      <c r="C10" s="10">
        <v>576293</v>
      </c>
      <c r="D10" s="10">
        <v>475908</v>
      </c>
      <c r="E10" s="10">
        <v>432740</v>
      </c>
      <c r="F10" s="10">
        <v>462629</v>
      </c>
      <c r="G10" s="235" t="s">
        <v>377</v>
      </c>
    </row>
    <row r="11" spans="1:9">
      <c r="A11" s="88" t="s">
        <v>279</v>
      </c>
      <c r="B11" s="10">
        <v>46213</v>
      </c>
      <c r="C11" s="10">
        <v>48430</v>
      </c>
      <c r="D11" s="10">
        <v>32209</v>
      </c>
      <c r="E11" s="10">
        <v>29655</v>
      </c>
      <c r="F11" s="10">
        <v>28124</v>
      </c>
      <c r="G11" s="235" t="s">
        <v>378</v>
      </c>
    </row>
  </sheetData>
  <mergeCells count="3">
    <mergeCell ref="A3:A4"/>
    <mergeCell ref="G3:G4"/>
    <mergeCell ref="B4:F4"/>
  </mergeCells>
  <hyperlinks>
    <hyperlink ref="I1:I2" location="'Spis tablic'!A1" display="Spis tablic"/>
  </hyperlinks>
  <pageMargins left="0.7" right="0.7" top="0.75" bottom="0.75" header="0.3" footer="0.3"/>
  <pageSetup paperSize="9" scale="91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workbookViewId="0">
      <selection activeCell="H1" sqref="H1"/>
    </sheetView>
  </sheetViews>
  <sheetFormatPr defaultRowHeight="14.25"/>
  <cols>
    <col min="1" max="1" width="28.625" style="5" customWidth="1"/>
    <col min="2" max="6" width="9" style="5"/>
    <col min="7" max="7" width="27.25" style="5" customWidth="1"/>
    <col min="8" max="16384" width="9" style="5"/>
  </cols>
  <sheetData>
    <row r="1" spans="1:8" ht="15">
      <c r="A1" s="11" t="s">
        <v>647</v>
      </c>
      <c r="B1" s="17"/>
      <c r="H1" s="38" t="s">
        <v>47</v>
      </c>
    </row>
    <row r="2" spans="1:8" ht="15">
      <c r="A2" s="247" t="s">
        <v>380</v>
      </c>
      <c r="B2" s="17"/>
      <c r="H2" s="38" t="s">
        <v>48</v>
      </c>
    </row>
    <row r="3" spans="1:8">
      <c r="A3" s="294" t="s">
        <v>1</v>
      </c>
      <c r="B3" s="188">
        <v>2013</v>
      </c>
      <c r="C3" s="188">
        <v>2014</v>
      </c>
      <c r="D3" s="188">
        <v>2015</v>
      </c>
      <c r="E3" s="188">
        <v>2016</v>
      </c>
      <c r="F3" s="188">
        <v>2017</v>
      </c>
      <c r="G3" s="300" t="s">
        <v>3</v>
      </c>
      <c r="H3" s="2"/>
    </row>
    <row r="4" spans="1:8" ht="15" customHeight="1" thickBot="1">
      <c r="A4" s="295"/>
      <c r="B4" s="296" t="s">
        <v>537</v>
      </c>
      <c r="C4" s="296"/>
      <c r="D4" s="296"/>
      <c r="E4" s="296"/>
      <c r="F4" s="296"/>
      <c r="G4" s="301"/>
    </row>
    <row r="5" spans="1:8">
      <c r="A5" s="13"/>
      <c r="B5" s="8"/>
      <c r="C5" s="8"/>
      <c r="D5" s="8"/>
      <c r="E5" s="8"/>
      <c r="F5" s="8"/>
      <c r="G5" s="252"/>
    </row>
    <row r="6" spans="1:8" ht="29.25">
      <c r="A6" s="196" t="s">
        <v>379</v>
      </c>
      <c r="B6" s="120">
        <v>21.317</v>
      </c>
      <c r="C6" s="120">
        <v>20.436</v>
      </c>
      <c r="D6" s="120">
        <v>19.725999999999999</v>
      </c>
      <c r="E6" s="120">
        <v>22.881</v>
      </c>
      <c r="F6" s="120">
        <v>21.341999999999999</v>
      </c>
      <c r="G6" s="226" t="s">
        <v>558</v>
      </c>
    </row>
    <row r="7" spans="1:8">
      <c r="A7" s="198" t="s">
        <v>381</v>
      </c>
      <c r="B7" s="9"/>
      <c r="C7" s="9"/>
      <c r="D7" s="9"/>
      <c r="E7" s="9"/>
      <c r="F7" s="9"/>
      <c r="G7" s="227" t="s">
        <v>147</v>
      </c>
    </row>
    <row r="8" spans="1:8" ht="16.5">
      <c r="A8" s="199" t="s">
        <v>382</v>
      </c>
      <c r="B8" s="48">
        <v>9.7070000000000007</v>
      </c>
      <c r="C8" s="48">
        <v>7.601</v>
      </c>
      <c r="D8" s="48">
        <v>7.3620000000000001</v>
      </c>
      <c r="E8" s="48">
        <v>8.548</v>
      </c>
      <c r="F8" s="48">
        <v>7.242</v>
      </c>
      <c r="G8" s="250" t="s">
        <v>559</v>
      </c>
    </row>
    <row r="9" spans="1:8" ht="27">
      <c r="A9" s="199" t="s">
        <v>383</v>
      </c>
      <c r="B9" s="48">
        <v>0.65300000000000002</v>
      </c>
      <c r="C9" s="48">
        <v>0.38100000000000001</v>
      </c>
      <c r="D9" s="48">
        <v>0.22600000000000001</v>
      </c>
      <c r="E9" s="48">
        <v>0.254</v>
      </c>
      <c r="F9" s="48">
        <v>1.1180000000000001</v>
      </c>
      <c r="G9" s="250" t="s">
        <v>560</v>
      </c>
    </row>
    <row r="10" spans="1:8">
      <c r="A10" s="199" t="s">
        <v>261</v>
      </c>
      <c r="B10" s="48">
        <v>0.34200000000000003</v>
      </c>
      <c r="C10" s="48">
        <v>1.071</v>
      </c>
      <c r="D10" s="48">
        <v>0.90800000000000003</v>
      </c>
      <c r="E10" s="48">
        <v>2.137</v>
      </c>
      <c r="F10" s="48">
        <v>1.0589999999999999</v>
      </c>
      <c r="G10" s="250" t="s">
        <v>342</v>
      </c>
    </row>
    <row r="11" spans="1:8">
      <c r="A11" s="197"/>
      <c r="B11" s="9"/>
      <c r="C11" s="9"/>
      <c r="D11" s="9"/>
      <c r="E11" s="9"/>
      <c r="F11" s="9"/>
      <c r="G11" s="226"/>
    </row>
    <row r="12" spans="1:8" ht="30.75" customHeight="1">
      <c r="A12" s="196" t="s">
        <v>384</v>
      </c>
      <c r="B12" s="25" t="s">
        <v>2</v>
      </c>
      <c r="C12" s="25" t="s">
        <v>2</v>
      </c>
      <c r="D12" s="25" t="s">
        <v>2</v>
      </c>
      <c r="E12" s="25" t="s">
        <v>2</v>
      </c>
      <c r="F12" s="25" t="s">
        <v>2</v>
      </c>
      <c r="G12" s="226" t="s">
        <v>561</v>
      </c>
    </row>
    <row r="13" spans="1:8" ht="33.75" customHeight="1">
      <c r="A13" s="305" t="s">
        <v>385</v>
      </c>
      <c r="B13" s="305"/>
      <c r="C13" s="305"/>
      <c r="D13" s="305"/>
      <c r="E13" s="305"/>
      <c r="F13" s="305"/>
      <c r="G13" s="305"/>
    </row>
    <row r="14" spans="1:8" ht="28.5" customHeight="1">
      <c r="A14" s="306" t="s">
        <v>386</v>
      </c>
      <c r="B14" s="306"/>
      <c r="C14" s="306"/>
      <c r="D14" s="306"/>
      <c r="E14" s="306"/>
      <c r="F14" s="306"/>
      <c r="G14" s="306"/>
    </row>
    <row r="15" spans="1:8">
      <c r="A15" s="186"/>
    </row>
  </sheetData>
  <mergeCells count="5">
    <mergeCell ref="A3:A4"/>
    <mergeCell ref="B4:F4"/>
    <mergeCell ref="G3:G4"/>
    <mergeCell ref="A13:G13"/>
    <mergeCell ref="A14:G14"/>
  </mergeCells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>
      <selection activeCell="A2" sqref="A2"/>
    </sheetView>
  </sheetViews>
  <sheetFormatPr defaultRowHeight="14.25"/>
  <cols>
    <col min="1" max="1" width="31.25" style="5" customWidth="1"/>
    <col min="2" max="6" width="9" style="5"/>
    <col min="7" max="7" width="31.25" style="5" customWidth="1"/>
    <col min="8" max="16384" width="9" style="5"/>
  </cols>
  <sheetData>
    <row r="1" spans="1:8" ht="15">
      <c r="A1" s="11" t="s">
        <v>616</v>
      </c>
      <c r="B1" s="17"/>
      <c r="H1" s="38" t="s">
        <v>47</v>
      </c>
    </row>
    <row r="2" spans="1:8" s="217" customFormat="1">
      <c r="A2" s="222" t="s">
        <v>75</v>
      </c>
      <c r="H2" s="228" t="s">
        <v>48</v>
      </c>
    </row>
    <row r="3" spans="1:8" ht="21.75" customHeight="1" thickBot="1">
      <c r="A3" s="40" t="s">
        <v>1</v>
      </c>
      <c r="B3" s="41">
        <v>2013</v>
      </c>
      <c r="C3" s="41">
        <v>2014</v>
      </c>
      <c r="D3" s="41">
        <v>2015</v>
      </c>
      <c r="E3" s="41">
        <v>2016</v>
      </c>
      <c r="F3" s="41">
        <v>2017</v>
      </c>
      <c r="G3" s="232" t="s">
        <v>3</v>
      </c>
      <c r="H3" s="2"/>
    </row>
    <row r="4" spans="1:8">
      <c r="A4" s="49"/>
      <c r="B4" s="8"/>
      <c r="C4" s="8"/>
      <c r="D4" s="8"/>
      <c r="E4" s="8"/>
      <c r="F4" s="8"/>
      <c r="G4" s="217"/>
      <c r="H4" s="2"/>
    </row>
    <row r="5" spans="1:8" s="2" customFormat="1" ht="36" customHeight="1">
      <c r="A5" s="60" t="s">
        <v>83</v>
      </c>
      <c r="B5" s="62">
        <v>4853</v>
      </c>
      <c r="C5" s="62">
        <v>4713</v>
      </c>
      <c r="D5" s="62">
        <v>4816</v>
      </c>
      <c r="E5" s="62">
        <v>5142</v>
      </c>
      <c r="F5" s="25">
        <v>4929</v>
      </c>
      <c r="G5" s="208" t="s">
        <v>440</v>
      </c>
    </row>
    <row r="6" spans="1:8" s="2" customFormat="1" ht="14.25" customHeight="1">
      <c r="A6" s="60"/>
      <c r="B6" s="34"/>
      <c r="C6" s="34"/>
      <c r="D6" s="34"/>
      <c r="E6" s="34"/>
      <c r="F6" s="9"/>
      <c r="G6" s="233"/>
    </row>
    <row r="7" spans="1:8" ht="17.25">
      <c r="A7" s="61" t="s">
        <v>84</v>
      </c>
      <c r="B7" s="62">
        <v>7261</v>
      </c>
      <c r="C7" s="62">
        <v>6905</v>
      </c>
      <c r="D7" s="62">
        <v>6842</v>
      </c>
      <c r="E7" s="63">
        <v>6707</v>
      </c>
      <c r="F7" s="25">
        <v>6787</v>
      </c>
      <c r="G7" s="234" t="s">
        <v>441</v>
      </c>
    </row>
    <row r="8" spans="1:8">
      <c r="A8" s="54" t="s">
        <v>78</v>
      </c>
      <c r="B8" s="34">
        <v>90</v>
      </c>
      <c r="C8" s="34">
        <v>74</v>
      </c>
      <c r="D8" s="34">
        <v>74</v>
      </c>
      <c r="E8" s="55">
        <v>74</v>
      </c>
      <c r="F8" s="9">
        <v>74</v>
      </c>
      <c r="G8" s="235" t="s">
        <v>74</v>
      </c>
    </row>
    <row r="9" spans="1:8">
      <c r="A9" s="54"/>
      <c r="B9" s="34"/>
      <c r="C9" s="34"/>
      <c r="D9" s="55"/>
      <c r="E9" s="56"/>
      <c r="F9" s="9"/>
      <c r="G9" s="235"/>
    </row>
    <row r="10" spans="1:8" ht="17.25">
      <c r="A10" s="61" t="s">
        <v>85</v>
      </c>
      <c r="B10" s="62">
        <v>163319</v>
      </c>
      <c r="C10" s="64">
        <v>150248</v>
      </c>
      <c r="D10" s="64">
        <v>130479</v>
      </c>
      <c r="E10" s="64">
        <v>129101</v>
      </c>
      <c r="F10" s="64">
        <v>122480</v>
      </c>
      <c r="G10" s="234" t="s">
        <v>442</v>
      </c>
    </row>
    <row r="11" spans="1:8" ht="28.5">
      <c r="A11" s="53" t="s">
        <v>79</v>
      </c>
      <c r="B11" s="55">
        <v>4795</v>
      </c>
      <c r="C11" s="27">
        <v>4758</v>
      </c>
      <c r="D11" s="27">
        <v>5366</v>
      </c>
      <c r="E11" s="65">
        <v>6342</v>
      </c>
      <c r="F11" s="27">
        <v>6279</v>
      </c>
      <c r="G11" s="209" t="s">
        <v>88</v>
      </c>
    </row>
    <row r="12" spans="1:8">
      <c r="A12" s="54" t="s">
        <v>91</v>
      </c>
      <c r="B12" s="34"/>
      <c r="C12" s="27"/>
      <c r="D12" s="27"/>
      <c r="E12" s="27"/>
      <c r="F12" s="27"/>
      <c r="G12" s="236" t="s">
        <v>92</v>
      </c>
    </row>
    <row r="13" spans="1:8">
      <c r="A13" s="57" t="s">
        <v>80</v>
      </c>
      <c r="B13" s="34">
        <v>4774</v>
      </c>
      <c r="C13" s="27">
        <v>4720</v>
      </c>
      <c r="D13" s="27">
        <v>4901</v>
      </c>
      <c r="E13" s="65">
        <v>5829</v>
      </c>
      <c r="F13" s="27">
        <v>5653</v>
      </c>
      <c r="G13" s="237" t="s">
        <v>89</v>
      </c>
    </row>
    <row r="14" spans="1:8">
      <c r="A14" s="57" t="s">
        <v>81</v>
      </c>
      <c r="B14" s="34">
        <v>21</v>
      </c>
      <c r="C14" s="27">
        <v>38</v>
      </c>
      <c r="D14" s="27">
        <v>26</v>
      </c>
      <c r="E14" s="65">
        <v>35</v>
      </c>
      <c r="F14" s="27">
        <v>45</v>
      </c>
      <c r="G14" s="237" t="s">
        <v>90</v>
      </c>
    </row>
    <row r="15" spans="1:8">
      <c r="A15" s="59" t="s">
        <v>82</v>
      </c>
      <c r="B15" s="32">
        <v>1</v>
      </c>
      <c r="C15" s="32">
        <v>1</v>
      </c>
      <c r="D15" s="27">
        <v>1.1000000000000001</v>
      </c>
      <c r="E15" s="27">
        <v>1.2</v>
      </c>
      <c r="F15" s="32">
        <v>1.3</v>
      </c>
      <c r="G15" s="235" t="s">
        <v>93</v>
      </c>
    </row>
    <row r="16" spans="1:8">
      <c r="A16" s="5" t="s">
        <v>86</v>
      </c>
      <c r="B16" s="27">
        <v>158524</v>
      </c>
      <c r="C16" s="27">
        <v>145490</v>
      </c>
      <c r="D16" s="27">
        <v>125113</v>
      </c>
      <c r="E16" s="27">
        <v>122759</v>
      </c>
      <c r="F16" s="27">
        <v>116201</v>
      </c>
      <c r="G16" s="221" t="s">
        <v>94</v>
      </c>
    </row>
    <row r="17" spans="1:7" ht="14.25" customHeight="1">
      <c r="A17" s="59" t="s">
        <v>87</v>
      </c>
      <c r="B17" s="27">
        <v>3133</v>
      </c>
      <c r="C17" s="27">
        <v>2413</v>
      </c>
      <c r="D17" s="27">
        <v>2413</v>
      </c>
      <c r="E17" s="27">
        <v>2413</v>
      </c>
      <c r="F17" s="27">
        <v>2413</v>
      </c>
      <c r="G17" s="235" t="s">
        <v>95</v>
      </c>
    </row>
    <row r="18" spans="1:7">
      <c r="A18" s="59" t="s">
        <v>82</v>
      </c>
      <c r="B18" s="27">
        <v>21.8</v>
      </c>
      <c r="C18" s="27">
        <v>21.1</v>
      </c>
      <c r="D18" s="27">
        <v>18.3</v>
      </c>
      <c r="E18" s="27">
        <v>18.3</v>
      </c>
      <c r="F18" s="32">
        <v>17.100000000000001</v>
      </c>
      <c r="G18" s="235" t="s">
        <v>93</v>
      </c>
    </row>
    <row r="19" spans="1:7" ht="28.5" customHeight="1">
      <c r="A19" s="23" t="s">
        <v>77</v>
      </c>
      <c r="B19" s="37"/>
      <c r="C19" s="37"/>
      <c r="D19" s="37"/>
      <c r="E19" s="37"/>
      <c r="F19" s="37"/>
      <c r="G19" s="37"/>
    </row>
    <row r="20" spans="1:7" s="217" customFormat="1" ht="14.25" customHeight="1">
      <c r="A20" s="215" t="s">
        <v>76</v>
      </c>
      <c r="B20" s="238"/>
      <c r="C20" s="238"/>
      <c r="D20" s="238"/>
      <c r="E20" s="238"/>
      <c r="F20" s="238"/>
      <c r="G20" s="238"/>
    </row>
  </sheetData>
  <hyperlinks>
    <hyperlink ref="H1:H2" location="'Spis tablic'!A1" display="Spis tablic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zoomScaleNormal="100" workbookViewId="0">
      <selection activeCell="A2" sqref="A2"/>
    </sheetView>
  </sheetViews>
  <sheetFormatPr defaultRowHeight="14.25"/>
  <cols>
    <col min="1" max="1" width="31.25" style="5" customWidth="1"/>
    <col min="2" max="6" width="9" style="5"/>
    <col min="7" max="7" width="31.25" style="5" customWidth="1"/>
    <col min="8" max="16384" width="9" style="5"/>
  </cols>
  <sheetData>
    <row r="1" spans="1:9" ht="15">
      <c r="A1" s="11" t="s">
        <v>617</v>
      </c>
      <c r="B1" s="17"/>
      <c r="I1" s="38" t="s">
        <v>47</v>
      </c>
    </row>
    <row r="2" spans="1:9" s="217" customFormat="1">
      <c r="A2" s="222" t="s">
        <v>96</v>
      </c>
      <c r="I2" s="228" t="s">
        <v>48</v>
      </c>
    </row>
    <row r="3" spans="1:9" ht="24.75" customHeight="1">
      <c r="A3" s="294" t="s">
        <v>1</v>
      </c>
      <c r="B3" s="43">
        <v>2013</v>
      </c>
      <c r="C3" s="43">
        <v>2014</v>
      </c>
      <c r="D3" s="43">
        <v>2015</v>
      </c>
      <c r="E3" s="43">
        <v>2016</v>
      </c>
      <c r="F3" s="43">
        <v>2017</v>
      </c>
      <c r="G3" s="300" t="s">
        <v>3</v>
      </c>
      <c r="I3" s="38"/>
    </row>
    <row r="4" spans="1:9" ht="24.75" customHeight="1" thickBot="1">
      <c r="A4" s="295"/>
      <c r="B4" s="302" t="s">
        <v>447</v>
      </c>
      <c r="C4" s="303"/>
      <c r="D4" s="303"/>
      <c r="E4" s="303"/>
      <c r="F4" s="304"/>
      <c r="G4" s="301"/>
      <c r="I4" s="2"/>
    </row>
    <row r="5" spans="1:9">
      <c r="A5" s="49"/>
      <c r="B5" s="10"/>
      <c r="C5" s="10"/>
      <c r="D5" s="10"/>
      <c r="E5" s="10"/>
      <c r="F5" s="10"/>
      <c r="G5" s="217"/>
      <c r="H5" s="2"/>
    </row>
    <row r="6" spans="1:9" s="2" customFormat="1" ht="15">
      <c r="A6" s="60" t="s">
        <v>97</v>
      </c>
      <c r="B6" s="62">
        <v>375.4</v>
      </c>
      <c r="C6" s="62">
        <v>350.6</v>
      </c>
      <c r="D6" s="62">
        <v>336.1</v>
      </c>
      <c r="E6" s="62">
        <v>333.7</v>
      </c>
      <c r="F6" s="25">
        <v>324.3</v>
      </c>
      <c r="G6" s="208" t="s">
        <v>41</v>
      </c>
    </row>
    <row r="7" spans="1:9" s="2" customFormat="1" ht="14.25" customHeight="1">
      <c r="A7" s="46" t="s">
        <v>99</v>
      </c>
      <c r="B7" s="34">
        <v>14.9</v>
      </c>
      <c r="C7" s="56">
        <v>14</v>
      </c>
      <c r="D7" s="34">
        <v>13.4</v>
      </c>
      <c r="E7" s="34">
        <v>13.3</v>
      </c>
      <c r="F7" s="9">
        <v>12.9</v>
      </c>
      <c r="G7" s="235" t="s">
        <v>443</v>
      </c>
    </row>
    <row r="8" spans="1:9">
      <c r="A8" s="46" t="s">
        <v>98</v>
      </c>
      <c r="B8" s="34"/>
      <c r="C8" s="34"/>
      <c r="D8" s="34"/>
      <c r="E8" s="55"/>
      <c r="F8" s="9"/>
      <c r="G8" s="235" t="s">
        <v>100</v>
      </c>
    </row>
    <row r="9" spans="1:9" ht="16.5">
      <c r="A9" s="68" t="s">
        <v>101</v>
      </c>
      <c r="B9" s="34">
        <v>122.6</v>
      </c>
      <c r="C9" s="34">
        <v>112.7</v>
      </c>
      <c r="D9" s="34">
        <v>113.6</v>
      </c>
      <c r="E9" s="56">
        <v>114.1</v>
      </c>
      <c r="F9" s="9">
        <v>110.6</v>
      </c>
      <c r="G9" s="237" t="s">
        <v>444</v>
      </c>
    </row>
    <row r="10" spans="1:9">
      <c r="A10" s="67" t="s">
        <v>103</v>
      </c>
      <c r="B10" s="34"/>
      <c r="C10" s="34"/>
      <c r="D10" s="55"/>
      <c r="E10" s="56"/>
      <c r="F10" s="9"/>
      <c r="G10" s="239" t="s">
        <v>102</v>
      </c>
    </row>
    <row r="11" spans="1:9">
      <c r="A11" s="69" t="s">
        <v>104</v>
      </c>
      <c r="B11" s="34">
        <v>104.3</v>
      </c>
      <c r="C11" s="32">
        <v>95</v>
      </c>
      <c r="D11" s="27">
        <v>95.5</v>
      </c>
      <c r="E11" s="27">
        <v>93.9</v>
      </c>
      <c r="F11" s="27">
        <v>89.1</v>
      </c>
      <c r="G11" s="240" t="s">
        <v>106</v>
      </c>
    </row>
    <row r="12" spans="1:9">
      <c r="A12" s="69" t="s">
        <v>105</v>
      </c>
      <c r="B12" s="56">
        <v>16.899999999999999</v>
      </c>
      <c r="C12" s="27">
        <v>16.3</v>
      </c>
      <c r="D12" s="27">
        <v>16.8</v>
      </c>
      <c r="E12" s="32">
        <v>17.3</v>
      </c>
      <c r="F12" s="27">
        <v>18.100000000000001</v>
      </c>
      <c r="G12" s="241" t="s">
        <v>107</v>
      </c>
    </row>
    <row r="13" spans="1:9">
      <c r="A13" s="66"/>
      <c r="B13" s="34"/>
      <c r="C13" s="27"/>
      <c r="D13" s="27"/>
      <c r="E13" s="27"/>
      <c r="F13" s="27"/>
      <c r="G13" s="236"/>
    </row>
    <row r="14" spans="1:9" ht="30.75">
      <c r="A14" s="68" t="s">
        <v>108</v>
      </c>
      <c r="B14" s="34">
        <v>163.30000000000001</v>
      </c>
      <c r="C14" s="27">
        <v>150.19999999999999</v>
      </c>
      <c r="D14" s="27">
        <v>131.4</v>
      </c>
      <c r="E14" s="32">
        <v>129.1</v>
      </c>
      <c r="F14" s="27">
        <v>122.4</v>
      </c>
      <c r="G14" s="237" t="s">
        <v>445</v>
      </c>
    </row>
    <row r="15" spans="1:9">
      <c r="A15" s="66"/>
      <c r="B15" s="34"/>
      <c r="C15" s="27"/>
      <c r="D15" s="27"/>
      <c r="E15" s="65"/>
      <c r="F15" s="27"/>
      <c r="G15" s="237"/>
    </row>
    <row r="16" spans="1:9" ht="14.25" customHeight="1">
      <c r="A16" s="68" t="s">
        <v>574</v>
      </c>
      <c r="B16" s="32">
        <v>89.6</v>
      </c>
      <c r="C16" s="32">
        <v>87.7</v>
      </c>
      <c r="D16" s="27">
        <v>91.1</v>
      </c>
      <c r="E16" s="27">
        <v>90.5</v>
      </c>
      <c r="F16" s="32">
        <v>91.2</v>
      </c>
      <c r="G16" s="235" t="s">
        <v>446</v>
      </c>
    </row>
    <row r="17" spans="1:10" ht="14.25" customHeight="1">
      <c r="A17" s="69" t="s">
        <v>572</v>
      </c>
      <c r="B17" s="27">
        <v>89.6</v>
      </c>
      <c r="C17" s="27">
        <v>87.7</v>
      </c>
      <c r="D17" s="27">
        <v>91.1</v>
      </c>
      <c r="E17" s="27">
        <v>90.5</v>
      </c>
      <c r="F17" s="27">
        <v>91.2</v>
      </c>
      <c r="G17" s="70" t="s">
        <v>573</v>
      </c>
    </row>
    <row r="18" spans="1:10" ht="42" customHeight="1">
      <c r="A18" s="305" t="s">
        <v>109</v>
      </c>
      <c r="B18" s="305"/>
      <c r="C18" s="305"/>
      <c r="D18" s="305"/>
      <c r="E18" s="305"/>
      <c r="F18" s="305"/>
      <c r="G18" s="305"/>
      <c r="H18" s="58"/>
      <c r="I18" s="58"/>
      <c r="J18" s="58"/>
    </row>
    <row r="19" spans="1:10" s="217" customFormat="1" ht="26.25" customHeight="1">
      <c r="A19" s="306" t="s">
        <v>110</v>
      </c>
      <c r="B19" s="306"/>
      <c r="C19" s="306"/>
      <c r="D19" s="306"/>
      <c r="E19" s="306"/>
      <c r="F19" s="306"/>
      <c r="G19" s="306"/>
      <c r="H19" s="242"/>
      <c r="I19" s="242"/>
      <c r="J19" s="242"/>
    </row>
  </sheetData>
  <mergeCells count="5">
    <mergeCell ref="A3:A4"/>
    <mergeCell ref="G3:G4"/>
    <mergeCell ref="B4:F4"/>
    <mergeCell ref="A18:G18"/>
    <mergeCell ref="A19:G19"/>
  </mergeCells>
  <hyperlinks>
    <hyperlink ref="I1:I2" location="'Spis tablic'!A1" display="Spis tablic"/>
  </hyperlinks>
  <pageMargins left="0.7" right="0.7" top="0.75" bottom="0.75" header="0.3" footer="0.3"/>
  <pageSetup paperSize="9" scale="9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showGridLines="0" workbookViewId="0"/>
  </sheetViews>
  <sheetFormatPr defaultRowHeight="14.25"/>
  <cols>
    <col min="1" max="1" width="27" style="5" customWidth="1"/>
    <col min="2" max="9" width="10.25" style="5" customWidth="1"/>
    <col min="10" max="16384" width="9" style="5"/>
  </cols>
  <sheetData>
    <row r="1" spans="1:11" ht="15">
      <c r="A1" s="11" t="s">
        <v>618</v>
      </c>
      <c r="K1" s="38" t="s">
        <v>47</v>
      </c>
    </row>
    <row r="2" spans="1:11" ht="15">
      <c r="A2" s="222" t="s">
        <v>116</v>
      </c>
      <c r="B2" s="17"/>
      <c r="K2" s="38" t="s">
        <v>48</v>
      </c>
    </row>
    <row r="3" spans="1:11" ht="26.25" customHeight="1">
      <c r="A3" s="294" t="s">
        <v>451</v>
      </c>
      <c r="B3" s="307" t="s">
        <v>452</v>
      </c>
      <c r="C3" s="308"/>
      <c r="D3" s="313" t="s">
        <v>453</v>
      </c>
      <c r="E3" s="313"/>
      <c r="F3" s="313"/>
      <c r="G3" s="313"/>
      <c r="H3" s="313"/>
      <c r="I3" s="307"/>
    </row>
    <row r="4" spans="1:11" ht="55.5" customHeight="1">
      <c r="A4" s="294"/>
      <c r="B4" s="309"/>
      <c r="C4" s="310"/>
      <c r="D4" s="313" t="s">
        <v>576</v>
      </c>
      <c r="E4" s="313"/>
      <c r="F4" s="313"/>
      <c r="G4" s="313" t="s">
        <v>458</v>
      </c>
      <c r="H4" s="313" t="s">
        <v>459</v>
      </c>
      <c r="I4" s="307"/>
    </row>
    <row r="5" spans="1:11" ht="31.5" customHeight="1">
      <c r="A5" s="294"/>
      <c r="B5" s="309"/>
      <c r="C5" s="310"/>
      <c r="D5" s="313" t="s">
        <v>454</v>
      </c>
      <c r="E5" s="313" t="s">
        <v>455</v>
      </c>
      <c r="F5" s="313"/>
      <c r="G5" s="314"/>
      <c r="H5" s="313" t="s">
        <v>454</v>
      </c>
      <c r="I5" s="318" t="s">
        <v>575</v>
      </c>
    </row>
    <row r="6" spans="1:11" ht="59.25" customHeight="1">
      <c r="A6" s="294"/>
      <c r="B6" s="311"/>
      <c r="C6" s="312"/>
      <c r="D6" s="315"/>
      <c r="E6" s="71" t="s">
        <v>456</v>
      </c>
      <c r="F6" s="71" t="s">
        <v>457</v>
      </c>
      <c r="G6" s="315"/>
      <c r="H6" s="315"/>
      <c r="I6" s="319"/>
    </row>
    <row r="7" spans="1:11" ht="57.75" thickBot="1">
      <c r="A7" s="294"/>
      <c r="B7" s="44" t="s">
        <v>450</v>
      </c>
      <c r="C7" s="44" t="s">
        <v>448</v>
      </c>
      <c r="D7" s="316" t="s">
        <v>449</v>
      </c>
      <c r="E7" s="317"/>
      <c r="F7" s="317"/>
      <c r="G7" s="317"/>
      <c r="H7" s="317"/>
      <c r="I7" s="317"/>
    </row>
    <row r="8" spans="1:11">
      <c r="A8" s="6"/>
      <c r="B8" s="14"/>
      <c r="C8" s="14"/>
      <c r="D8" s="33"/>
      <c r="E8" s="14"/>
      <c r="F8" s="14"/>
      <c r="G8" s="14"/>
      <c r="H8" s="72"/>
      <c r="I8" s="73"/>
    </row>
    <row r="9" spans="1:11" ht="15">
      <c r="A9" s="26" t="s">
        <v>42</v>
      </c>
      <c r="B9" s="74">
        <v>324256.8</v>
      </c>
      <c r="C9" s="21">
        <v>12.907299999999999</v>
      </c>
      <c r="D9" s="74">
        <v>110592</v>
      </c>
      <c r="E9" s="74">
        <v>89114</v>
      </c>
      <c r="F9" s="74">
        <v>18109</v>
      </c>
      <c r="G9" s="74">
        <v>122435</v>
      </c>
      <c r="H9" s="74">
        <v>91229.8</v>
      </c>
      <c r="I9" s="76">
        <v>91229.8</v>
      </c>
      <c r="J9" s="31"/>
    </row>
    <row r="10" spans="1:11">
      <c r="A10" s="243" t="s">
        <v>35</v>
      </c>
      <c r="B10" s="75"/>
      <c r="C10" s="12"/>
      <c r="D10" s="75"/>
      <c r="E10" s="75"/>
      <c r="F10" s="75"/>
      <c r="G10" s="75"/>
      <c r="H10" s="77"/>
      <c r="I10" s="78"/>
    </row>
    <row r="11" spans="1:11" ht="15">
      <c r="A11" s="28" t="s">
        <v>43</v>
      </c>
      <c r="B11" s="74">
        <v>34635.199999999997</v>
      </c>
      <c r="C11" s="21">
        <v>5.7946999999999997</v>
      </c>
      <c r="D11" s="74">
        <v>1950</v>
      </c>
      <c r="E11" s="74">
        <v>7</v>
      </c>
      <c r="F11" s="74">
        <v>1943</v>
      </c>
      <c r="G11" s="74">
        <v>20106</v>
      </c>
      <c r="H11" s="79">
        <v>12579.2</v>
      </c>
      <c r="I11" s="80">
        <v>12579.2</v>
      </c>
    </row>
    <row r="12" spans="1:11" s="2" customFormat="1" ht="19.5" customHeight="1">
      <c r="A12" s="243" t="s">
        <v>36</v>
      </c>
      <c r="B12" s="75"/>
      <c r="C12" s="12"/>
      <c r="D12" s="75"/>
      <c r="E12" s="75"/>
      <c r="F12" s="75"/>
      <c r="G12" s="75"/>
      <c r="H12" s="81"/>
      <c r="I12" s="82"/>
    </row>
    <row r="13" spans="1:11" s="2" customFormat="1" ht="19.5" customHeight="1">
      <c r="A13" s="29" t="s">
        <v>7</v>
      </c>
      <c r="B13" s="75"/>
      <c r="C13" s="12"/>
      <c r="D13" s="75"/>
      <c r="E13" s="75"/>
      <c r="F13" s="75"/>
      <c r="G13" s="75"/>
      <c r="H13" s="81"/>
      <c r="I13" s="82"/>
    </row>
    <row r="14" spans="1:11" s="2" customFormat="1" ht="19.5" customHeight="1">
      <c r="A14" s="244" t="s">
        <v>37</v>
      </c>
      <c r="B14" s="75"/>
      <c r="C14" s="12"/>
      <c r="D14" s="75"/>
      <c r="E14" s="75"/>
      <c r="F14" s="75"/>
      <c r="G14" s="75"/>
      <c r="H14" s="81"/>
      <c r="I14" s="82"/>
    </row>
    <row r="15" spans="1:11" s="2" customFormat="1" ht="14.25" customHeight="1">
      <c r="A15" s="30" t="s">
        <v>8</v>
      </c>
      <c r="B15" s="75">
        <v>6558.5</v>
      </c>
      <c r="C15" s="12">
        <v>2.3805999999999998</v>
      </c>
      <c r="D15" s="75">
        <v>645</v>
      </c>
      <c r="E15" s="75" t="s">
        <v>2</v>
      </c>
      <c r="F15" s="75">
        <v>645</v>
      </c>
      <c r="G15" s="75">
        <v>1646</v>
      </c>
      <c r="H15" s="81">
        <v>4267.5</v>
      </c>
      <c r="I15" s="78">
        <v>4267.5</v>
      </c>
    </row>
    <row r="16" spans="1:11">
      <c r="A16" s="30" t="s">
        <v>9</v>
      </c>
      <c r="B16" s="75">
        <v>15729.6</v>
      </c>
      <c r="C16" s="12">
        <v>16.5227</v>
      </c>
      <c r="D16" s="75">
        <v>407</v>
      </c>
      <c r="E16" s="75">
        <v>7</v>
      </c>
      <c r="F16" s="75">
        <v>400</v>
      </c>
      <c r="G16" s="75">
        <v>13893</v>
      </c>
      <c r="H16" s="77">
        <v>1429.6</v>
      </c>
      <c r="I16" s="78">
        <v>1429.6</v>
      </c>
    </row>
    <row r="17" spans="1:9">
      <c r="A17" s="30" t="s">
        <v>10</v>
      </c>
      <c r="B17" s="75">
        <v>4297.1000000000004</v>
      </c>
      <c r="C17" s="12">
        <v>4.4530000000000003</v>
      </c>
      <c r="D17" s="75">
        <v>554</v>
      </c>
      <c r="E17" s="75" t="s">
        <v>2</v>
      </c>
      <c r="F17" s="75">
        <v>554</v>
      </c>
      <c r="G17" s="75">
        <v>1153</v>
      </c>
      <c r="H17" s="77">
        <v>2590.1</v>
      </c>
      <c r="I17" s="78">
        <v>2590.1</v>
      </c>
    </row>
    <row r="18" spans="1:9">
      <c r="A18" s="30" t="s">
        <v>11</v>
      </c>
      <c r="B18" s="75">
        <v>5325.6</v>
      </c>
      <c r="C18" s="12">
        <v>4.2401</v>
      </c>
      <c r="D18" s="75">
        <v>209</v>
      </c>
      <c r="E18" s="75" t="s">
        <v>2</v>
      </c>
      <c r="F18" s="75">
        <v>209</v>
      </c>
      <c r="G18" s="75">
        <v>3378</v>
      </c>
      <c r="H18" s="77">
        <v>1738.6</v>
      </c>
      <c r="I18" s="78">
        <v>1738.6</v>
      </c>
    </row>
    <row r="19" spans="1:9" s="3" customFormat="1" ht="15">
      <c r="A19" s="29" t="s">
        <v>12</v>
      </c>
      <c r="B19" s="75"/>
      <c r="C19" s="12"/>
      <c r="D19" s="75"/>
      <c r="E19" s="75"/>
      <c r="F19" s="75"/>
      <c r="G19" s="75"/>
      <c r="H19" s="79"/>
      <c r="I19" s="80"/>
    </row>
    <row r="20" spans="1:9" ht="15">
      <c r="A20" s="244" t="s">
        <v>38</v>
      </c>
      <c r="B20" s="74"/>
      <c r="C20" s="12"/>
      <c r="D20" s="75"/>
      <c r="E20" s="75"/>
      <c r="F20" s="75"/>
      <c r="G20" s="75"/>
      <c r="H20" s="77"/>
      <c r="I20" s="78"/>
    </row>
    <row r="21" spans="1:9">
      <c r="A21" s="30" t="s">
        <v>13</v>
      </c>
      <c r="B21" s="75">
        <v>2724.4</v>
      </c>
      <c r="C21" s="12">
        <v>55.6</v>
      </c>
      <c r="D21" s="75">
        <v>135</v>
      </c>
      <c r="E21" s="75" t="s">
        <v>2</v>
      </c>
      <c r="F21" s="75">
        <v>135</v>
      </c>
      <c r="G21" s="75">
        <v>36</v>
      </c>
      <c r="H21" s="77">
        <v>2553.4</v>
      </c>
      <c r="I21" s="78">
        <v>2553.4</v>
      </c>
    </row>
    <row r="22" spans="1:9">
      <c r="A22" s="29"/>
      <c r="B22" s="75"/>
      <c r="C22" s="12"/>
      <c r="D22" s="75"/>
      <c r="E22" s="75"/>
      <c r="F22" s="75"/>
      <c r="G22" s="75"/>
      <c r="H22" s="77"/>
      <c r="I22" s="78"/>
    </row>
    <row r="23" spans="1:9" ht="15">
      <c r="A23" s="28" t="s">
        <v>14</v>
      </c>
      <c r="B23" s="75"/>
      <c r="C23" s="12"/>
      <c r="D23" s="75"/>
      <c r="E23" s="75"/>
      <c r="F23" s="75"/>
      <c r="G23" s="75"/>
      <c r="H23" s="77"/>
      <c r="I23" s="78"/>
    </row>
    <row r="24" spans="1:9" ht="15">
      <c r="A24" s="28" t="s">
        <v>44</v>
      </c>
      <c r="B24" s="74">
        <v>62097.9</v>
      </c>
      <c r="C24" s="21">
        <v>6.6837</v>
      </c>
      <c r="D24" s="74">
        <v>4320</v>
      </c>
      <c r="E24" s="74">
        <v>402</v>
      </c>
      <c r="F24" s="74">
        <v>2979</v>
      </c>
      <c r="G24" s="74">
        <v>33675</v>
      </c>
      <c r="H24" s="79">
        <v>24102.9</v>
      </c>
      <c r="I24" s="80">
        <v>24102.9</v>
      </c>
    </row>
    <row r="25" spans="1:9">
      <c r="A25" s="243" t="s">
        <v>36</v>
      </c>
      <c r="B25" s="75"/>
      <c r="C25" s="12"/>
      <c r="D25" s="75"/>
      <c r="E25" s="75"/>
      <c r="F25" s="75"/>
      <c r="G25" s="75"/>
      <c r="H25" s="77"/>
      <c r="I25" s="78"/>
    </row>
    <row r="26" spans="1:9">
      <c r="A26" s="29" t="s">
        <v>7</v>
      </c>
      <c r="B26" s="75"/>
      <c r="C26" s="12"/>
      <c r="D26" s="75"/>
      <c r="E26" s="75"/>
      <c r="F26" s="75"/>
      <c r="G26" s="75"/>
      <c r="H26" s="77"/>
      <c r="I26" s="78"/>
    </row>
    <row r="27" spans="1:9">
      <c r="A27" s="244" t="s">
        <v>37</v>
      </c>
      <c r="B27" s="75"/>
      <c r="C27" s="12"/>
      <c r="D27" s="75"/>
      <c r="E27" s="75"/>
      <c r="F27" s="75"/>
      <c r="G27" s="75"/>
      <c r="H27" s="77"/>
      <c r="I27" s="78"/>
    </row>
    <row r="28" spans="1:9">
      <c r="A28" s="30" t="s">
        <v>15</v>
      </c>
      <c r="B28" s="75">
        <v>5154.6000000000004</v>
      </c>
      <c r="C28" s="12">
        <v>3.0663999999999998</v>
      </c>
      <c r="D28" s="75">
        <v>40</v>
      </c>
      <c r="E28" s="75" t="s">
        <v>2</v>
      </c>
      <c r="F28" s="75">
        <v>40</v>
      </c>
      <c r="G28" s="75">
        <v>1112</v>
      </c>
      <c r="H28" s="77">
        <v>4002.6</v>
      </c>
      <c r="I28" s="78">
        <v>4002.6</v>
      </c>
    </row>
    <row r="29" spans="1:9">
      <c r="A29" s="30" t="s">
        <v>16</v>
      </c>
      <c r="B29" s="75">
        <v>6567.1</v>
      </c>
      <c r="C29" s="12">
        <v>3.4802</v>
      </c>
      <c r="D29" s="75">
        <v>835</v>
      </c>
      <c r="E29" s="75" t="s">
        <v>2</v>
      </c>
      <c r="F29" s="75">
        <v>221</v>
      </c>
      <c r="G29" s="75">
        <v>3137</v>
      </c>
      <c r="H29" s="77">
        <v>2595.1</v>
      </c>
      <c r="I29" s="78">
        <v>2595.1</v>
      </c>
    </row>
    <row r="30" spans="1:9">
      <c r="A30" s="30" t="s">
        <v>17</v>
      </c>
      <c r="B30" s="75">
        <v>3194.5</v>
      </c>
      <c r="C30" s="12">
        <v>2.5192999999999999</v>
      </c>
      <c r="D30" s="75">
        <v>315</v>
      </c>
      <c r="E30" s="75">
        <v>116</v>
      </c>
      <c r="F30" s="75">
        <v>199</v>
      </c>
      <c r="G30" s="75">
        <v>1147</v>
      </c>
      <c r="H30" s="77">
        <v>1732.5</v>
      </c>
      <c r="I30" s="78">
        <v>1732.5</v>
      </c>
    </row>
    <row r="31" spans="1:9">
      <c r="A31" s="30" t="s">
        <v>18</v>
      </c>
      <c r="B31" s="75">
        <v>6722</v>
      </c>
      <c r="C31" s="12">
        <v>6.5198999999999998</v>
      </c>
      <c r="D31" s="75">
        <v>1022</v>
      </c>
      <c r="E31" s="75">
        <v>36</v>
      </c>
      <c r="F31" s="75">
        <v>986</v>
      </c>
      <c r="G31" s="75">
        <v>3311</v>
      </c>
      <c r="H31" s="77">
        <v>2389</v>
      </c>
      <c r="I31" s="78">
        <v>2389</v>
      </c>
    </row>
    <row r="32" spans="1:9" s="3" customFormat="1" ht="15">
      <c r="A32" s="30" t="s">
        <v>19</v>
      </c>
      <c r="B32" s="75">
        <v>19771.900000000001</v>
      </c>
      <c r="C32" s="12">
        <v>13.278600000000001</v>
      </c>
      <c r="D32" s="75">
        <v>767</v>
      </c>
      <c r="E32" s="75" t="s">
        <v>2</v>
      </c>
      <c r="F32" s="75">
        <v>767</v>
      </c>
      <c r="G32" s="75">
        <v>16090</v>
      </c>
      <c r="H32" s="77">
        <v>2914.9</v>
      </c>
      <c r="I32" s="78">
        <v>2914.9</v>
      </c>
    </row>
    <row r="33" spans="1:9">
      <c r="A33" s="30" t="s">
        <v>20</v>
      </c>
      <c r="B33" s="75">
        <v>12046.4</v>
      </c>
      <c r="C33" s="12">
        <v>6.4419000000000004</v>
      </c>
      <c r="D33" s="75">
        <v>537</v>
      </c>
      <c r="E33" s="75">
        <v>250</v>
      </c>
      <c r="F33" s="75">
        <v>287</v>
      </c>
      <c r="G33" s="75">
        <v>8878</v>
      </c>
      <c r="H33" s="77">
        <v>2631.4</v>
      </c>
      <c r="I33" s="78">
        <v>2631.4</v>
      </c>
    </row>
    <row r="34" spans="1:9">
      <c r="A34" s="29" t="s">
        <v>21</v>
      </c>
      <c r="B34" s="75"/>
      <c r="C34" s="12"/>
      <c r="D34" s="75"/>
      <c r="E34" s="75"/>
      <c r="F34" s="75"/>
      <c r="G34" s="75"/>
      <c r="H34" s="77"/>
      <c r="I34" s="78"/>
    </row>
    <row r="35" spans="1:9">
      <c r="A35" s="244" t="s">
        <v>39</v>
      </c>
      <c r="B35" s="75"/>
      <c r="C35" s="12"/>
      <c r="D35" s="75"/>
      <c r="E35" s="75"/>
      <c r="F35" s="75"/>
      <c r="G35" s="75"/>
      <c r="H35" s="77"/>
      <c r="I35" s="78"/>
    </row>
    <row r="36" spans="1:9">
      <c r="A36" s="30" t="s">
        <v>22</v>
      </c>
      <c r="B36" s="75">
        <v>5648.1</v>
      </c>
      <c r="C36" s="12">
        <v>161.37430000000001</v>
      </c>
      <c r="D36" s="75">
        <v>595</v>
      </c>
      <c r="E36" s="75" t="s">
        <v>2</v>
      </c>
      <c r="F36" s="75">
        <v>270</v>
      </c>
      <c r="G36" s="75" t="s">
        <v>2</v>
      </c>
      <c r="H36" s="77">
        <v>5053.1000000000004</v>
      </c>
      <c r="I36" s="78">
        <v>5053.1000000000004</v>
      </c>
    </row>
    <row r="37" spans="1:9">
      <c r="A37" s="30" t="s">
        <v>23</v>
      </c>
      <c r="B37" s="75">
        <v>2993.3</v>
      </c>
      <c r="C37" s="12">
        <v>99.776700000000005</v>
      </c>
      <c r="D37" s="75">
        <v>209</v>
      </c>
      <c r="E37" s="75" t="s">
        <v>2</v>
      </c>
      <c r="F37" s="75">
        <v>209</v>
      </c>
      <c r="G37" s="75" t="s">
        <v>2</v>
      </c>
      <c r="H37" s="77">
        <v>2784.3</v>
      </c>
      <c r="I37" s="78">
        <v>2784.3</v>
      </c>
    </row>
    <row r="38" spans="1:9">
      <c r="A38" s="29"/>
      <c r="B38" s="75"/>
      <c r="C38" s="12"/>
      <c r="D38" s="75"/>
      <c r="E38" s="75"/>
      <c r="F38" s="75"/>
      <c r="G38" s="75"/>
      <c r="H38" s="77"/>
      <c r="I38" s="78"/>
    </row>
    <row r="39" spans="1:9" ht="15">
      <c r="A39" s="28" t="s">
        <v>45</v>
      </c>
      <c r="B39" s="74">
        <v>61156.4</v>
      </c>
      <c r="C39" s="21">
        <v>14.4886</v>
      </c>
      <c r="D39" s="74">
        <v>6882</v>
      </c>
      <c r="E39" s="74">
        <v>418</v>
      </c>
      <c r="F39" s="74">
        <v>4034</v>
      </c>
      <c r="G39" s="74">
        <v>21131</v>
      </c>
      <c r="H39" s="79">
        <v>33143.4</v>
      </c>
      <c r="I39" s="80">
        <v>33143.4</v>
      </c>
    </row>
    <row r="40" spans="1:9">
      <c r="A40" s="243" t="s">
        <v>36</v>
      </c>
      <c r="B40" s="75"/>
      <c r="C40" s="12"/>
      <c r="D40" s="75"/>
      <c r="E40" s="75"/>
      <c r="F40" s="75"/>
      <c r="G40" s="75"/>
      <c r="H40" s="77"/>
      <c r="I40" s="78"/>
    </row>
    <row r="41" spans="1:9" ht="15">
      <c r="A41" s="29" t="s">
        <v>7</v>
      </c>
      <c r="B41" s="74"/>
      <c r="C41" s="21"/>
      <c r="D41" s="74"/>
      <c r="E41" s="74"/>
      <c r="F41" s="74"/>
      <c r="G41" s="74"/>
      <c r="H41" s="77"/>
      <c r="I41" s="78"/>
    </row>
    <row r="42" spans="1:9">
      <c r="A42" s="244" t="s">
        <v>37</v>
      </c>
      <c r="B42" s="75"/>
      <c r="C42" s="12"/>
      <c r="D42" s="75"/>
      <c r="E42" s="75"/>
      <c r="F42" s="75"/>
      <c r="G42" s="75"/>
      <c r="H42" s="77"/>
      <c r="I42" s="78"/>
    </row>
    <row r="43" spans="1:9">
      <c r="A43" s="30" t="s">
        <v>24</v>
      </c>
      <c r="B43" s="75">
        <v>21620.3</v>
      </c>
      <c r="C43" s="12">
        <v>16.7729</v>
      </c>
      <c r="D43" s="75">
        <v>395</v>
      </c>
      <c r="E43" s="75" t="s">
        <v>2</v>
      </c>
      <c r="F43" s="75">
        <v>395</v>
      </c>
      <c r="G43" s="75">
        <v>17622</v>
      </c>
      <c r="H43" s="77">
        <v>3603.3</v>
      </c>
      <c r="I43" s="78">
        <v>3603.3</v>
      </c>
    </row>
    <row r="44" spans="1:9">
      <c r="A44" s="30" t="s">
        <v>25</v>
      </c>
      <c r="B44" s="75">
        <v>8708.7000000000007</v>
      </c>
      <c r="C44" s="12">
        <v>5.1837999999999997</v>
      </c>
      <c r="D44" s="75">
        <v>317</v>
      </c>
      <c r="E44" s="75" t="s">
        <v>2</v>
      </c>
      <c r="F44" s="75">
        <v>317</v>
      </c>
      <c r="G44" s="75">
        <v>1709</v>
      </c>
      <c r="H44" s="77">
        <v>6682.7</v>
      </c>
      <c r="I44" s="78">
        <v>6682.7</v>
      </c>
    </row>
    <row r="45" spans="1:9">
      <c r="A45" s="30" t="s">
        <v>26</v>
      </c>
      <c r="B45" s="75">
        <v>4752.7</v>
      </c>
      <c r="C45" s="12">
        <v>7.4611000000000001</v>
      </c>
      <c r="D45" s="75">
        <v>2582</v>
      </c>
      <c r="E45" s="75" t="s">
        <v>2</v>
      </c>
      <c r="F45" s="75">
        <v>152</v>
      </c>
      <c r="G45" s="75" t="s">
        <v>2</v>
      </c>
      <c r="H45" s="77">
        <v>2170.6999999999998</v>
      </c>
      <c r="I45" s="78">
        <v>2170.6999999999998</v>
      </c>
    </row>
    <row r="46" spans="1:9">
      <c r="A46" s="30" t="s">
        <v>27</v>
      </c>
      <c r="B46" s="75">
        <v>5745.2</v>
      </c>
      <c r="C46" s="12">
        <v>12.2761</v>
      </c>
      <c r="D46" s="75">
        <v>555</v>
      </c>
      <c r="E46" s="75" t="s">
        <v>2</v>
      </c>
      <c r="F46" s="75">
        <v>555</v>
      </c>
      <c r="G46" s="75">
        <v>1800</v>
      </c>
      <c r="H46" s="77">
        <v>3390.2</v>
      </c>
      <c r="I46" s="78">
        <v>3390.2</v>
      </c>
    </row>
    <row r="47" spans="1:9" s="3" customFormat="1" ht="15">
      <c r="A47" s="29" t="s">
        <v>12</v>
      </c>
      <c r="B47" s="75"/>
      <c r="C47" s="12"/>
      <c r="D47" s="75"/>
      <c r="E47" s="75"/>
      <c r="F47" s="75"/>
      <c r="G47" s="75"/>
      <c r="H47" s="79"/>
      <c r="I47" s="80"/>
    </row>
    <row r="48" spans="1:9">
      <c r="A48" s="244" t="s">
        <v>38</v>
      </c>
      <c r="B48" s="75"/>
      <c r="C48" s="12"/>
      <c r="D48" s="75"/>
      <c r="E48" s="75"/>
      <c r="F48" s="75"/>
      <c r="G48" s="75"/>
      <c r="H48" s="77"/>
      <c r="I48" s="78"/>
    </row>
    <row r="49" spans="1:9">
      <c r="A49" s="30" t="s">
        <v>4</v>
      </c>
      <c r="B49" s="77">
        <v>20329.5</v>
      </c>
      <c r="C49" s="12">
        <v>138.29589999999999</v>
      </c>
      <c r="D49" s="75">
        <v>3033</v>
      </c>
      <c r="E49" s="75">
        <v>418</v>
      </c>
      <c r="F49" s="75">
        <v>2615</v>
      </c>
      <c r="G49" s="75" t="s">
        <v>2</v>
      </c>
      <c r="H49" s="77">
        <v>17296.5</v>
      </c>
      <c r="I49" s="78">
        <v>17296.5</v>
      </c>
    </row>
    <row r="50" spans="1:9">
      <c r="A50" s="29"/>
      <c r="B50" s="77"/>
      <c r="C50" s="83"/>
      <c r="D50" s="77"/>
      <c r="E50" s="77"/>
      <c r="F50" s="77"/>
      <c r="G50" s="77"/>
      <c r="H50" s="77"/>
      <c r="I50" s="78"/>
    </row>
    <row r="51" spans="1:9" ht="15">
      <c r="A51" s="28" t="s">
        <v>46</v>
      </c>
      <c r="B51" s="79">
        <v>166367.29999999999</v>
      </c>
      <c r="C51" s="21">
        <v>29.534400000000002</v>
      </c>
      <c r="D51" s="74">
        <v>97440</v>
      </c>
      <c r="E51" s="74">
        <v>88287</v>
      </c>
      <c r="F51" s="74">
        <v>9153</v>
      </c>
      <c r="G51" s="74">
        <v>47523</v>
      </c>
      <c r="H51" s="79">
        <v>21404.3</v>
      </c>
      <c r="I51" s="80">
        <v>21404.3</v>
      </c>
    </row>
    <row r="52" spans="1:9">
      <c r="A52" s="243" t="s">
        <v>36</v>
      </c>
      <c r="B52" s="77"/>
      <c r="C52" s="83"/>
      <c r="D52" s="77"/>
      <c r="E52" s="77"/>
      <c r="F52" s="77"/>
      <c r="G52" s="77"/>
      <c r="H52" s="77"/>
      <c r="I52" s="78"/>
    </row>
    <row r="53" spans="1:9">
      <c r="A53" s="29" t="s">
        <v>7</v>
      </c>
      <c r="B53" s="77"/>
      <c r="C53" s="83"/>
      <c r="D53" s="77"/>
      <c r="E53" s="77"/>
      <c r="F53" s="77"/>
      <c r="G53" s="77"/>
      <c r="H53" s="77"/>
      <c r="I53" s="78"/>
    </row>
    <row r="54" spans="1:9">
      <c r="A54" s="244" t="s">
        <v>37</v>
      </c>
      <c r="B54" s="77"/>
      <c r="C54" s="83"/>
      <c r="D54" s="77"/>
      <c r="E54" s="77"/>
      <c r="F54" s="77"/>
      <c r="G54" s="77"/>
      <c r="H54" s="77"/>
      <c r="I54" s="78"/>
    </row>
    <row r="55" spans="1:9">
      <c r="A55" s="30" t="s">
        <v>28</v>
      </c>
      <c r="B55" s="77">
        <v>10021.1</v>
      </c>
      <c r="C55" s="12">
        <v>11.4527</v>
      </c>
      <c r="D55" s="75">
        <v>86</v>
      </c>
      <c r="E55" s="75" t="s">
        <v>2</v>
      </c>
      <c r="F55" s="75">
        <v>86</v>
      </c>
      <c r="G55" s="75">
        <v>8428</v>
      </c>
      <c r="H55" s="77">
        <v>1507.1</v>
      </c>
      <c r="I55" s="78">
        <v>1507.1</v>
      </c>
    </row>
    <row r="56" spans="1:9">
      <c r="A56" s="30" t="s">
        <v>29</v>
      </c>
      <c r="B56" s="77">
        <v>10025.5</v>
      </c>
      <c r="C56" s="12">
        <v>9.9756</v>
      </c>
      <c r="D56" s="75">
        <v>357</v>
      </c>
      <c r="E56" s="75" t="s">
        <v>2</v>
      </c>
      <c r="F56" s="75">
        <v>357</v>
      </c>
      <c r="G56" s="75">
        <v>5749</v>
      </c>
      <c r="H56" s="77">
        <v>3919.5</v>
      </c>
      <c r="I56" s="78">
        <v>3919.5</v>
      </c>
    </row>
    <row r="57" spans="1:9">
      <c r="A57" s="30" t="s">
        <v>30</v>
      </c>
      <c r="B57" s="77">
        <v>11363.7</v>
      </c>
      <c r="C57" s="12">
        <v>8.1518999999999995</v>
      </c>
      <c r="D57" s="75">
        <v>782</v>
      </c>
      <c r="E57" s="75" t="s">
        <v>2</v>
      </c>
      <c r="F57" s="75">
        <v>782</v>
      </c>
      <c r="G57" s="75">
        <v>5014</v>
      </c>
      <c r="H57" s="77">
        <v>5567.7</v>
      </c>
      <c r="I57" s="78">
        <v>5567.7</v>
      </c>
    </row>
    <row r="58" spans="1:9">
      <c r="A58" s="30" t="s">
        <v>31</v>
      </c>
      <c r="B58" s="77">
        <v>14907.8</v>
      </c>
      <c r="C58" s="12">
        <v>18.404699999999998</v>
      </c>
      <c r="D58" s="75">
        <v>406</v>
      </c>
      <c r="E58" s="75" t="s">
        <v>2</v>
      </c>
      <c r="F58" s="75">
        <v>406</v>
      </c>
      <c r="G58" s="75">
        <v>12074</v>
      </c>
      <c r="H58" s="77">
        <v>2427.8000000000002</v>
      </c>
      <c r="I58" s="78">
        <v>2427.8000000000002</v>
      </c>
    </row>
    <row r="59" spans="1:9" s="3" customFormat="1" ht="15">
      <c r="A59" s="30" t="s">
        <v>32</v>
      </c>
      <c r="B59" s="77">
        <v>102761.3</v>
      </c>
      <c r="C59" s="12">
        <v>110.0228</v>
      </c>
      <c r="D59" s="75">
        <v>95067</v>
      </c>
      <c r="E59" s="75">
        <v>88287</v>
      </c>
      <c r="F59" s="75">
        <v>6780</v>
      </c>
      <c r="G59" s="75">
        <v>2436</v>
      </c>
      <c r="H59" s="77">
        <v>5258.3</v>
      </c>
      <c r="I59" s="78">
        <v>5258.3</v>
      </c>
    </row>
    <row r="60" spans="1:9">
      <c r="A60" s="19" t="s">
        <v>33</v>
      </c>
      <c r="B60" s="77">
        <v>17287.900000000001</v>
      </c>
      <c r="C60" s="12">
        <v>28.110399999999998</v>
      </c>
      <c r="D60" s="75">
        <v>742</v>
      </c>
      <c r="E60" s="75" t="s">
        <v>2</v>
      </c>
      <c r="F60" s="75">
        <v>742</v>
      </c>
      <c r="G60" s="75">
        <v>13822</v>
      </c>
      <c r="H60" s="77">
        <v>2723.9</v>
      </c>
      <c r="I60" s="78">
        <v>2723.9</v>
      </c>
    </row>
    <row r="61" spans="1:9" ht="29.25" customHeight="1">
      <c r="A61" s="305" t="s">
        <v>109</v>
      </c>
      <c r="B61" s="305"/>
      <c r="C61" s="305"/>
      <c r="D61" s="305"/>
      <c r="E61" s="305"/>
      <c r="F61" s="305"/>
      <c r="G61" s="305"/>
      <c r="H61" s="305"/>
      <c r="I61" s="305"/>
    </row>
    <row r="62" spans="1:9" s="217" customFormat="1" ht="29.25" customHeight="1">
      <c r="A62" s="306" t="s">
        <v>577</v>
      </c>
      <c r="B62" s="306"/>
      <c r="C62" s="306"/>
      <c r="D62" s="306"/>
      <c r="E62" s="306"/>
      <c r="F62" s="306"/>
      <c r="G62" s="306"/>
      <c r="H62" s="306"/>
      <c r="I62" s="306"/>
    </row>
    <row r="63" spans="1:9">
      <c r="H63" s="31"/>
    </row>
    <row r="64" spans="1:9">
      <c r="H64" s="31"/>
    </row>
    <row r="65" spans="8:9">
      <c r="H65" s="31"/>
    </row>
    <row r="66" spans="8:9">
      <c r="H66" s="31"/>
    </row>
    <row r="67" spans="8:9">
      <c r="H67" s="31"/>
    </row>
    <row r="68" spans="8:9">
      <c r="H68" s="31"/>
    </row>
    <row r="69" spans="8:9" ht="24.75" customHeight="1">
      <c r="H69" s="42"/>
      <c r="I69" s="42"/>
    </row>
  </sheetData>
  <mergeCells count="13">
    <mergeCell ref="A61:I61"/>
    <mergeCell ref="A62:I62"/>
    <mergeCell ref="A3:A7"/>
    <mergeCell ref="B3:C6"/>
    <mergeCell ref="D3:I3"/>
    <mergeCell ref="D4:F4"/>
    <mergeCell ref="G4:G6"/>
    <mergeCell ref="H4:I4"/>
    <mergeCell ref="D5:D6"/>
    <mergeCell ref="E5:F5"/>
    <mergeCell ref="H5:H6"/>
    <mergeCell ref="D7:I7"/>
    <mergeCell ref="I5:I6"/>
  </mergeCells>
  <hyperlinks>
    <hyperlink ref="K1:K2" location="'Spis tablic'!A1" display="Spis tablic"/>
  </hyperlinks>
  <pageMargins left="0.7" right="0.7" top="0.75" bottom="0.75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zoomScaleNormal="100" workbookViewId="0">
      <selection activeCell="A2" sqref="A2"/>
    </sheetView>
  </sheetViews>
  <sheetFormatPr defaultRowHeight="14.25"/>
  <cols>
    <col min="1" max="1" width="27" style="5" customWidth="1"/>
    <col min="2" max="8" width="12.375" style="5" customWidth="1"/>
    <col min="9" max="9" width="9" style="31"/>
    <col min="10" max="16384" width="9" style="5"/>
  </cols>
  <sheetData>
    <row r="1" spans="1:9" ht="15">
      <c r="A1" s="11" t="s">
        <v>619</v>
      </c>
      <c r="I1" s="84" t="s">
        <v>47</v>
      </c>
    </row>
    <row r="2" spans="1:9" ht="15">
      <c r="A2" s="4" t="s">
        <v>114</v>
      </c>
      <c r="I2" s="84" t="s">
        <v>48</v>
      </c>
    </row>
    <row r="3" spans="1:9" s="217" customFormat="1">
      <c r="A3" s="222" t="s">
        <v>113</v>
      </c>
      <c r="B3" s="223"/>
      <c r="I3" s="245"/>
    </row>
    <row r="4" spans="1:9" s="217" customFormat="1">
      <c r="A4" s="222" t="s">
        <v>115</v>
      </c>
      <c r="B4" s="223"/>
      <c r="I4" s="246"/>
    </row>
    <row r="5" spans="1:9" ht="47.25" customHeight="1">
      <c r="A5" s="294" t="s">
        <v>451</v>
      </c>
      <c r="B5" s="320" t="s">
        <v>452</v>
      </c>
      <c r="C5" s="320" t="s">
        <v>460</v>
      </c>
      <c r="D5" s="320" t="s">
        <v>461</v>
      </c>
      <c r="E5" s="320" t="s">
        <v>462</v>
      </c>
      <c r="F5" s="320" t="s">
        <v>460</v>
      </c>
      <c r="G5" s="320" t="s">
        <v>461</v>
      </c>
      <c r="H5" s="321" t="s">
        <v>463</v>
      </c>
      <c r="I5" s="84"/>
    </row>
    <row r="6" spans="1:9" ht="47.25" customHeight="1">
      <c r="A6" s="294"/>
      <c r="B6" s="320"/>
      <c r="C6" s="320"/>
      <c r="D6" s="320"/>
      <c r="E6" s="320"/>
      <c r="F6" s="320"/>
      <c r="G6" s="320"/>
      <c r="H6" s="321"/>
      <c r="I6" s="84"/>
    </row>
    <row r="7" spans="1:9" ht="24.95" customHeight="1">
      <c r="A7" s="294"/>
      <c r="B7" s="320" t="s">
        <v>464</v>
      </c>
      <c r="C7" s="320"/>
      <c r="D7" s="320"/>
      <c r="E7" s="320"/>
      <c r="F7" s="320" t="s">
        <v>465</v>
      </c>
      <c r="G7" s="320"/>
      <c r="H7" s="321"/>
      <c r="I7" s="84"/>
    </row>
    <row r="8" spans="1:9" ht="24.95" customHeight="1" thickBot="1">
      <c r="A8" s="295"/>
      <c r="B8" s="322"/>
      <c r="C8" s="322"/>
      <c r="D8" s="322"/>
      <c r="E8" s="322"/>
      <c r="F8" s="322"/>
      <c r="G8" s="322"/>
      <c r="H8" s="323"/>
      <c r="I8" s="84"/>
    </row>
    <row r="9" spans="1:9">
      <c r="A9" s="6"/>
      <c r="B9" s="14"/>
      <c r="C9" s="14"/>
      <c r="D9" s="33"/>
      <c r="E9" s="14"/>
      <c r="F9" s="14"/>
      <c r="G9" s="14"/>
      <c r="H9" s="73"/>
    </row>
    <row r="10" spans="1:9" ht="15">
      <c r="A10" s="26" t="s">
        <v>42</v>
      </c>
      <c r="B10" s="74">
        <v>304096.09999999998</v>
      </c>
      <c r="C10" s="74">
        <v>110117</v>
      </c>
      <c r="D10" s="74">
        <v>122435</v>
      </c>
      <c r="E10" s="74">
        <v>71544.100000000006</v>
      </c>
      <c r="F10" s="21">
        <v>36.211300000000001</v>
      </c>
      <c r="G10" s="21">
        <v>40.261899999999997</v>
      </c>
      <c r="H10" s="22">
        <v>23.526800000000001</v>
      </c>
    </row>
    <row r="11" spans="1:9">
      <c r="A11" s="243" t="s">
        <v>35</v>
      </c>
      <c r="B11" s="75"/>
      <c r="C11" s="75"/>
      <c r="D11" s="75"/>
      <c r="E11" s="75"/>
      <c r="F11" s="12"/>
      <c r="G11" s="12"/>
      <c r="H11" s="85"/>
    </row>
    <row r="12" spans="1:9" ht="15">
      <c r="A12" s="28" t="s">
        <v>43</v>
      </c>
      <c r="B12" s="74">
        <v>32175.5</v>
      </c>
      <c r="C12" s="74">
        <v>1979</v>
      </c>
      <c r="D12" s="74">
        <v>20106</v>
      </c>
      <c r="E12" s="74">
        <v>10090.5</v>
      </c>
      <c r="F12" s="21">
        <v>6.1505999999999998</v>
      </c>
      <c r="G12" s="21">
        <v>62.4</v>
      </c>
      <c r="H12" s="86">
        <v>31.360800000000001</v>
      </c>
    </row>
    <row r="13" spans="1:9" s="2" customFormat="1" ht="19.5" customHeight="1">
      <c r="A13" s="243" t="s">
        <v>36</v>
      </c>
      <c r="B13" s="75"/>
      <c r="C13" s="75"/>
      <c r="D13" s="75"/>
      <c r="E13" s="75"/>
      <c r="F13" s="12"/>
      <c r="G13" s="12"/>
      <c r="H13" s="85"/>
      <c r="I13" s="36"/>
    </row>
    <row r="14" spans="1:9" s="2" customFormat="1" ht="19.5" customHeight="1">
      <c r="A14" s="29" t="s">
        <v>7</v>
      </c>
      <c r="B14" s="75"/>
      <c r="C14" s="75"/>
      <c r="D14" s="75"/>
      <c r="E14" s="75"/>
      <c r="F14" s="12"/>
      <c r="G14" s="12"/>
      <c r="H14" s="85"/>
      <c r="I14" s="36"/>
    </row>
    <row r="15" spans="1:9" s="2" customFormat="1" ht="19.5" customHeight="1">
      <c r="A15" s="244" t="s">
        <v>37</v>
      </c>
      <c r="B15" s="75"/>
      <c r="C15" s="75"/>
      <c r="D15" s="75"/>
      <c r="E15" s="75"/>
      <c r="F15" s="12"/>
      <c r="G15" s="12"/>
      <c r="H15" s="85"/>
      <c r="I15" s="36"/>
    </row>
    <row r="16" spans="1:9" s="2" customFormat="1" ht="14.25" customHeight="1">
      <c r="A16" s="30" t="s">
        <v>8</v>
      </c>
      <c r="B16" s="75">
        <v>5744.7</v>
      </c>
      <c r="C16" s="75">
        <v>651</v>
      </c>
      <c r="D16" s="75">
        <v>1646</v>
      </c>
      <c r="E16" s="75">
        <v>3447.7</v>
      </c>
      <c r="F16" s="12">
        <v>11.3322</v>
      </c>
      <c r="G16" s="12">
        <v>28.6525</v>
      </c>
      <c r="H16" s="85">
        <v>60.015300000000003</v>
      </c>
      <c r="I16" s="36"/>
    </row>
    <row r="17" spans="1:9">
      <c r="A17" s="30" t="s">
        <v>9</v>
      </c>
      <c r="B17" s="75">
        <v>15387.9</v>
      </c>
      <c r="C17" s="75">
        <v>411</v>
      </c>
      <c r="D17" s="75">
        <v>13893</v>
      </c>
      <c r="E17" s="75">
        <v>1083.9000000000001</v>
      </c>
      <c r="F17" s="12">
        <v>2.6709000000000001</v>
      </c>
      <c r="G17" s="12">
        <v>90.285200000000003</v>
      </c>
      <c r="H17" s="85">
        <v>7.0438000000000001</v>
      </c>
    </row>
    <row r="18" spans="1:9">
      <c r="A18" s="30" t="s">
        <v>10</v>
      </c>
      <c r="B18" s="75">
        <v>3707.9</v>
      </c>
      <c r="C18" s="75">
        <v>551</v>
      </c>
      <c r="D18" s="75">
        <v>1153</v>
      </c>
      <c r="E18" s="75">
        <v>2003.9</v>
      </c>
      <c r="F18" s="12">
        <v>14.860200000000001</v>
      </c>
      <c r="G18" s="12">
        <v>31.095800000000001</v>
      </c>
      <c r="H18" s="85">
        <v>54.0441</v>
      </c>
    </row>
    <row r="19" spans="1:9">
      <c r="A19" s="30" t="s">
        <v>11</v>
      </c>
      <c r="B19" s="75">
        <v>4960.8</v>
      </c>
      <c r="C19" s="75">
        <v>229</v>
      </c>
      <c r="D19" s="75">
        <v>3378</v>
      </c>
      <c r="E19" s="75">
        <v>1353.8</v>
      </c>
      <c r="F19" s="12">
        <v>4.6162000000000001</v>
      </c>
      <c r="G19" s="12">
        <v>68.093900000000005</v>
      </c>
      <c r="H19" s="85">
        <v>27.29</v>
      </c>
    </row>
    <row r="20" spans="1:9" s="3" customFormat="1" ht="15">
      <c r="A20" s="29" t="s">
        <v>12</v>
      </c>
      <c r="B20" s="75"/>
      <c r="C20" s="75"/>
      <c r="D20" s="75"/>
      <c r="E20" s="75"/>
      <c r="F20" s="12"/>
      <c r="G20" s="12"/>
      <c r="H20" s="86"/>
      <c r="I20" s="35"/>
    </row>
    <row r="21" spans="1:9" ht="15">
      <c r="A21" s="244" t="s">
        <v>38</v>
      </c>
      <c r="B21" s="74"/>
      <c r="C21" s="75"/>
      <c r="D21" s="75"/>
      <c r="E21" s="75"/>
      <c r="F21" s="12"/>
      <c r="G21" s="12"/>
      <c r="H21" s="85"/>
    </row>
    <row r="22" spans="1:9">
      <c r="A22" s="30" t="s">
        <v>13</v>
      </c>
      <c r="B22" s="75">
        <v>2374.1999999999998</v>
      </c>
      <c r="C22" s="75">
        <v>137</v>
      </c>
      <c r="D22" s="75">
        <v>36</v>
      </c>
      <c r="E22" s="75">
        <v>2201.1999999999998</v>
      </c>
      <c r="F22" s="12">
        <v>5.7704000000000004</v>
      </c>
      <c r="G22" s="12">
        <v>1.5163</v>
      </c>
      <c r="H22" s="85">
        <v>92.713300000000004</v>
      </c>
    </row>
    <row r="23" spans="1:9">
      <c r="A23" s="29"/>
      <c r="B23" s="75"/>
      <c r="C23" s="75"/>
      <c r="D23" s="75"/>
      <c r="E23" s="75"/>
      <c r="F23" s="12"/>
      <c r="G23" s="12"/>
      <c r="H23" s="85"/>
    </row>
    <row r="24" spans="1:9" ht="15">
      <c r="A24" s="28" t="s">
        <v>14</v>
      </c>
      <c r="B24" s="75"/>
      <c r="C24" s="75"/>
      <c r="D24" s="75"/>
      <c r="E24" s="75"/>
      <c r="F24" s="12"/>
      <c r="G24" s="12"/>
      <c r="H24" s="85"/>
    </row>
    <row r="25" spans="1:9" ht="15">
      <c r="A25" s="28" t="s">
        <v>44</v>
      </c>
      <c r="B25" s="74">
        <v>54952.7</v>
      </c>
      <c r="C25" s="74">
        <v>4230</v>
      </c>
      <c r="D25" s="74">
        <v>33675</v>
      </c>
      <c r="E25" s="74">
        <v>17047.7</v>
      </c>
      <c r="F25" s="21">
        <v>7.6974999999999998</v>
      </c>
      <c r="G25" s="21">
        <v>61.28</v>
      </c>
      <c r="H25" s="86">
        <v>31.022500000000001</v>
      </c>
    </row>
    <row r="26" spans="1:9">
      <c r="A26" s="243" t="s">
        <v>36</v>
      </c>
      <c r="B26" s="75"/>
      <c r="C26" s="75"/>
      <c r="D26" s="75"/>
      <c r="E26" s="75"/>
      <c r="F26" s="12"/>
      <c r="G26" s="12"/>
      <c r="H26" s="85"/>
    </row>
    <row r="27" spans="1:9">
      <c r="A27" s="29" t="s">
        <v>7</v>
      </c>
      <c r="B27" s="75"/>
      <c r="C27" s="75"/>
      <c r="D27" s="75"/>
      <c r="E27" s="75"/>
      <c r="F27" s="12"/>
      <c r="G27" s="12"/>
      <c r="H27" s="85"/>
    </row>
    <row r="28" spans="1:9">
      <c r="A28" s="244" t="s">
        <v>37</v>
      </c>
      <c r="B28" s="75"/>
      <c r="C28" s="75"/>
      <c r="D28" s="75"/>
      <c r="E28" s="75"/>
      <c r="F28" s="12"/>
      <c r="G28" s="12"/>
      <c r="H28" s="85"/>
    </row>
    <row r="29" spans="1:9">
      <c r="A29" s="30" t="s">
        <v>15</v>
      </c>
      <c r="B29" s="75">
        <v>4294.7</v>
      </c>
      <c r="C29" s="75">
        <v>41</v>
      </c>
      <c r="D29" s="75">
        <v>1112</v>
      </c>
      <c r="E29" s="75">
        <v>3141.7</v>
      </c>
      <c r="F29" s="12">
        <v>0.95469999999999999</v>
      </c>
      <c r="G29" s="12">
        <v>25.892399999999999</v>
      </c>
      <c r="H29" s="85">
        <v>73.099999999999994</v>
      </c>
    </row>
    <row r="30" spans="1:9">
      <c r="A30" s="30" t="s">
        <v>16</v>
      </c>
      <c r="B30" s="75">
        <v>5754.8</v>
      </c>
      <c r="C30" s="75">
        <v>789</v>
      </c>
      <c r="D30" s="75">
        <v>3137</v>
      </c>
      <c r="E30" s="75">
        <v>1828.8</v>
      </c>
      <c r="F30" s="12">
        <v>13.7103</v>
      </c>
      <c r="G30" s="12">
        <v>54.511000000000003</v>
      </c>
      <c r="H30" s="85">
        <v>31.778700000000001</v>
      </c>
    </row>
    <row r="31" spans="1:9">
      <c r="A31" s="30" t="s">
        <v>17</v>
      </c>
      <c r="B31" s="75">
        <v>2901.5</v>
      </c>
      <c r="C31" s="75">
        <v>284</v>
      </c>
      <c r="D31" s="75">
        <v>1147</v>
      </c>
      <c r="E31" s="75">
        <v>1470.5</v>
      </c>
      <c r="F31" s="12">
        <v>9.7880000000000003</v>
      </c>
      <c r="G31" s="12">
        <v>39.531300000000002</v>
      </c>
      <c r="H31" s="85">
        <v>50.680700000000002</v>
      </c>
    </row>
    <row r="32" spans="1:9">
      <c r="A32" s="30" t="s">
        <v>18</v>
      </c>
      <c r="B32" s="75">
        <v>6287.5</v>
      </c>
      <c r="C32" s="75">
        <v>991</v>
      </c>
      <c r="D32" s="75">
        <v>3311</v>
      </c>
      <c r="E32" s="75">
        <v>1985.5</v>
      </c>
      <c r="F32" s="12">
        <v>15.7614</v>
      </c>
      <c r="G32" s="12">
        <v>52.6</v>
      </c>
      <c r="H32" s="85">
        <v>31.578499999999998</v>
      </c>
    </row>
    <row r="33" spans="1:9" s="3" customFormat="1" ht="15">
      <c r="A33" s="30" t="s">
        <v>19</v>
      </c>
      <c r="B33" s="75">
        <v>19137.400000000001</v>
      </c>
      <c r="C33" s="75">
        <v>783</v>
      </c>
      <c r="D33" s="75">
        <v>16090</v>
      </c>
      <c r="E33" s="75">
        <v>2264.4</v>
      </c>
      <c r="F33" s="12">
        <v>4.0914999999999999</v>
      </c>
      <c r="G33" s="12">
        <v>84.0762</v>
      </c>
      <c r="H33" s="85">
        <v>11.8323</v>
      </c>
      <c r="I33" s="35"/>
    </row>
    <row r="34" spans="1:9">
      <c r="A34" s="30" t="s">
        <v>20</v>
      </c>
      <c r="B34" s="75">
        <v>11336.2</v>
      </c>
      <c r="C34" s="75">
        <v>533</v>
      </c>
      <c r="D34" s="75">
        <v>8878</v>
      </c>
      <c r="E34" s="75">
        <v>1925.2</v>
      </c>
      <c r="F34" s="12">
        <v>4.7018000000000004</v>
      </c>
      <c r="G34" s="12">
        <v>78.3155</v>
      </c>
      <c r="H34" s="85">
        <v>16.982800000000001</v>
      </c>
    </row>
    <row r="35" spans="1:9">
      <c r="A35" s="29" t="s">
        <v>21</v>
      </c>
      <c r="B35" s="75"/>
      <c r="C35" s="75"/>
      <c r="D35" s="75"/>
      <c r="E35" s="75"/>
      <c r="F35" s="12"/>
      <c r="G35" s="12"/>
      <c r="H35" s="85"/>
    </row>
    <row r="36" spans="1:9">
      <c r="A36" s="244" t="s">
        <v>39</v>
      </c>
      <c r="B36" s="75"/>
      <c r="C36" s="75"/>
      <c r="D36" s="75"/>
      <c r="E36" s="75"/>
      <c r="F36" s="12"/>
      <c r="G36" s="12"/>
      <c r="H36" s="85"/>
    </row>
    <row r="37" spans="1:9">
      <c r="A37" s="30" t="s">
        <v>22</v>
      </c>
      <c r="B37" s="75">
        <v>2666</v>
      </c>
      <c r="C37" s="75">
        <v>594</v>
      </c>
      <c r="D37" s="75" t="s">
        <v>2</v>
      </c>
      <c r="E37" s="75">
        <v>2072</v>
      </c>
      <c r="F37" s="12">
        <v>22.2806</v>
      </c>
      <c r="G37" s="12" t="s">
        <v>2</v>
      </c>
      <c r="H37" s="85">
        <v>77.719399999999993</v>
      </c>
    </row>
    <row r="38" spans="1:9">
      <c r="A38" s="30" t="s">
        <v>23</v>
      </c>
      <c r="B38" s="75">
        <v>2574.6</v>
      </c>
      <c r="C38" s="75">
        <v>215</v>
      </c>
      <c r="D38" s="75" t="s">
        <v>2</v>
      </c>
      <c r="E38" s="75">
        <v>2359.6</v>
      </c>
      <c r="F38" s="12">
        <v>8.3507999999999996</v>
      </c>
      <c r="G38" s="12" t="s">
        <v>2</v>
      </c>
      <c r="H38" s="85">
        <v>91.649199999999993</v>
      </c>
    </row>
    <row r="39" spans="1:9">
      <c r="A39" s="29"/>
      <c r="B39" s="75"/>
      <c r="C39" s="75"/>
      <c r="D39" s="75"/>
      <c r="E39" s="75"/>
      <c r="F39" s="12"/>
      <c r="G39" s="12"/>
      <c r="H39" s="85"/>
    </row>
    <row r="40" spans="1:9" ht="15">
      <c r="A40" s="28" t="s">
        <v>45</v>
      </c>
      <c r="B40" s="74">
        <v>55520.1</v>
      </c>
      <c r="C40" s="74">
        <v>6646</v>
      </c>
      <c r="D40" s="74">
        <v>21131</v>
      </c>
      <c r="E40" s="74">
        <v>27743.1</v>
      </c>
      <c r="F40" s="21">
        <v>11.9704</v>
      </c>
      <c r="G40" s="21">
        <v>38.060099999999998</v>
      </c>
      <c r="H40" s="86">
        <v>49.9</v>
      </c>
    </row>
    <row r="41" spans="1:9">
      <c r="A41" s="243" t="s">
        <v>36</v>
      </c>
      <c r="B41" s="75"/>
      <c r="C41" s="75"/>
      <c r="D41" s="75"/>
      <c r="E41" s="75"/>
      <c r="F41" s="12"/>
      <c r="G41" s="12"/>
      <c r="H41" s="85"/>
    </row>
    <row r="42" spans="1:9" ht="15">
      <c r="A42" s="29" t="s">
        <v>7</v>
      </c>
      <c r="B42" s="74"/>
      <c r="C42" s="74"/>
      <c r="D42" s="74"/>
      <c r="E42" s="74"/>
      <c r="F42" s="21"/>
      <c r="G42" s="21"/>
      <c r="H42" s="85"/>
    </row>
    <row r="43" spans="1:9">
      <c r="A43" s="244" t="s">
        <v>37</v>
      </c>
      <c r="B43" s="75"/>
      <c r="C43" s="75"/>
      <c r="D43" s="75"/>
      <c r="E43" s="75"/>
      <c r="F43" s="12"/>
      <c r="G43" s="12"/>
      <c r="H43" s="85"/>
    </row>
    <row r="44" spans="1:9">
      <c r="A44" s="30" t="s">
        <v>24</v>
      </c>
      <c r="B44" s="75">
        <v>20800.8</v>
      </c>
      <c r="C44" s="75">
        <v>387</v>
      </c>
      <c r="D44" s="75">
        <v>17622</v>
      </c>
      <c r="E44" s="75">
        <v>2791.8</v>
      </c>
      <c r="F44" s="12">
        <v>1.8605</v>
      </c>
      <c r="G44" s="12">
        <v>84.7179</v>
      </c>
      <c r="H44" s="85">
        <v>13.4216</v>
      </c>
    </row>
    <row r="45" spans="1:9">
      <c r="A45" s="30" t="s">
        <v>25</v>
      </c>
      <c r="B45" s="75">
        <v>6877.2</v>
      </c>
      <c r="C45" s="75">
        <v>265</v>
      </c>
      <c r="D45" s="75">
        <v>1709</v>
      </c>
      <c r="E45" s="75">
        <v>4903.2</v>
      </c>
      <c r="F45" s="12">
        <v>3.8532999999999999</v>
      </c>
      <c r="G45" s="12">
        <v>24.850200000000001</v>
      </c>
      <c r="H45" s="85">
        <v>71.2</v>
      </c>
    </row>
    <row r="46" spans="1:9">
      <c r="A46" s="30" t="s">
        <v>26</v>
      </c>
      <c r="B46" s="75">
        <v>4603</v>
      </c>
      <c r="C46" s="75">
        <v>2707</v>
      </c>
      <c r="D46" s="75" t="s">
        <v>2</v>
      </c>
      <c r="E46" s="75">
        <v>1896</v>
      </c>
      <c r="F46" s="12">
        <v>58.8095</v>
      </c>
      <c r="G46" s="12" t="s">
        <v>2</v>
      </c>
      <c r="H46" s="85">
        <v>41.1905</v>
      </c>
    </row>
    <row r="47" spans="1:9">
      <c r="A47" s="30" t="s">
        <v>27</v>
      </c>
      <c r="B47" s="75">
        <v>4380.7</v>
      </c>
      <c r="C47" s="75">
        <v>228</v>
      </c>
      <c r="D47" s="75">
        <v>1800</v>
      </c>
      <c r="E47" s="75">
        <v>2352.6999999999998</v>
      </c>
      <c r="F47" s="12">
        <v>5.2046000000000001</v>
      </c>
      <c r="G47" s="12">
        <v>41.089300000000001</v>
      </c>
      <c r="H47" s="85">
        <v>53.706000000000003</v>
      </c>
    </row>
    <row r="48" spans="1:9" s="3" customFormat="1" ht="15">
      <c r="A48" s="29" t="s">
        <v>12</v>
      </c>
      <c r="B48" s="75"/>
      <c r="C48" s="75"/>
      <c r="D48" s="75"/>
      <c r="E48" s="75"/>
      <c r="F48" s="12"/>
      <c r="G48" s="12"/>
      <c r="H48" s="86"/>
      <c r="I48" s="35"/>
    </row>
    <row r="49" spans="1:9">
      <c r="A49" s="244" t="s">
        <v>38</v>
      </c>
      <c r="B49" s="75"/>
      <c r="C49" s="75"/>
      <c r="D49" s="75"/>
      <c r="E49" s="75"/>
      <c r="F49" s="12"/>
      <c r="G49" s="12"/>
      <c r="H49" s="85"/>
    </row>
    <row r="50" spans="1:9">
      <c r="A50" s="30" t="s">
        <v>4</v>
      </c>
      <c r="B50" s="77">
        <v>18858.400000000001</v>
      </c>
      <c r="C50" s="75">
        <v>3059</v>
      </c>
      <c r="D50" s="75" t="s">
        <v>2</v>
      </c>
      <c r="E50" s="75">
        <v>15799.4</v>
      </c>
      <c r="F50" s="12">
        <v>16.2209</v>
      </c>
      <c r="G50" s="12" t="s">
        <v>2</v>
      </c>
      <c r="H50" s="85">
        <v>83.7791</v>
      </c>
    </row>
    <row r="51" spans="1:9">
      <c r="A51" s="29"/>
      <c r="B51" s="77"/>
      <c r="C51" s="77"/>
      <c r="D51" s="77"/>
      <c r="E51" s="77"/>
      <c r="F51" s="83"/>
      <c r="G51" s="83"/>
      <c r="H51" s="85"/>
    </row>
    <row r="52" spans="1:9" ht="15">
      <c r="A52" s="28" t="s">
        <v>46</v>
      </c>
      <c r="B52" s="79">
        <v>161447.79999999999</v>
      </c>
      <c r="C52" s="74">
        <v>97262</v>
      </c>
      <c r="D52" s="74">
        <v>47523</v>
      </c>
      <c r="E52" s="74">
        <v>16662.8</v>
      </c>
      <c r="F52" s="21">
        <v>60.3</v>
      </c>
      <c r="G52" s="21">
        <v>29.435500000000001</v>
      </c>
      <c r="H52" s="86">
        <v>10.3209</v>
      </c>
    </row>
    <row r="53" spans="1:9">
      <c r="A53" s="243" t="s">
        <v>36</v>
      </c>
      <c r="B53" s="77"/>
      <c r="C53" s="77"/>
      <c r="D53" s="77"/>
      <c r="E53" s="77"/>
      <c r="F53" s="83"/>
      <c r="G53" s="83"/>
      <c r="H53" s="85"/>
    </row>
    <row r="54" spans="1:9">
      <c r="A54" s="29" t="s">
        <v>7</v>
      </c>
      <c r="B54" s="77"/>
      <c r="C54" s="77"/>
      <c r="D54" s="77"/>
      <c r="E54" s="77"/>
      <c r="F54" s="83"/>
      <c r="G54" s="83"/>
      <c r="H54" s="85"/>
    </row>
    <row r="55" spans="1:9">
      <c r="A55" s="244" t="s">
        <v>37</v>
      </c>
      <c r="B55" s="77"/>
      <c r="C55" s="77"/>
      <c r="D55" s="77"/>
      <c r="E55" s="77"/>
      <c r="F55" s="83"/>
      <c r="G55" s="83"/>
      <c r="H55" s="85"/>
    </row>
    <row r="56" spans="1:9">
      <c r="A56" s="30" t="s">
        <v>28</v>
      </c>
      <c r="B56" s="77">
        <v>9709.7000000000007</v>
      </c>
      <c r="C56" s="75">
        <v>79</v>
      </c>
      <c r="D56" s="75">
        <v>8428</v>
      </c>
      <c r="E56" s="75">
        <v>1202.7</v>
      </c>
      <c r="F56" s="12">
        <v>0.81359999999999999</v>
      </c>
      <c r="G56" s="12">
        <v>86.799800000000005</v>
      </c>
      <c r="H56" s="85">
        <v>12.3866</v>
      </c>
    </row>
    <row r="57" spans="1:9">
      <c r="A57" s="30" t="s">
        <v>29</v>
      </c>
      <c r="B57" s="77">
        <v>9128.5</v>
      </c>
      <c r="C57" s="75">
        <v>251</v>
      </c>
      <c r="D57" s="75">
        <v>5749</v>
      </c>
      <c r="E57" s="75">
        <v>3128.5</v>
      </c>
      <c r="F57" s="12">
        <v>2.7496</v>
      </c>
      <c r="G57" s="12">
        <v>62.9786</v>
      </c>
      <c r="H57" s="85">
        <v>34.271799999999999</v>
      </c>
    </row>
    <row r="58" spans="1:9">
      <c r="A58" s="30" t="s">
        <v>30</v>
      </c>
      <c r="B58" s="77">
        <v>10098.5</v>
      </c>
      <c r="C58" s="75">
        <v>801</v>
      </c>
      <c r="D58" s="75">
        <v>5014</v>
      </c>
      <c r="E58" s="75">
        <v>4283.5</v>
      </c>
      <c r="F58" s="12">
        <v>7.9318999999999997</v>
      </c>
      <c r="G58" s="12">
        <v>49.6509</v>
      </c>
      <c r="H58" s="85">
        <v>42.417200000000001</v>
      </c>
    </row>
    <row r="59" spans="1:9">
      <c r="A59" s="30" t="s">
        <v>31</v>
      </c>
      <c r="B59" s="77">
        <v>14389.1</v>
      </c>
      <c r="C59" s="75">
        <v>408</v>
      </c>
      <c r="D59" s="75">
        <v>12074</v>
      </c>
      <c r="E59" s="75">
        <v>1907.1</v>
      </c>
      <c r="F59" s="12">
        <v>2.8355000000000001</v>
      </c>
      <c r="G59" s="12">
        <v>83.910700000000006</v>
      </c>
      <c r="H59" s="85">
        <v>13.2538</v>
      </c>
    </row>
    <row r="60" spans="1:9" s="3" customFormat="1" ht="15">
      <c r="A60" s="30" t="s">
        <v>32</v>
      </c>
      <c r="B60" s="77">
        <v>101495.3</v>
      </c>
      <c r="C60" s="75">
        <v>94945</v>
      </c>
      <c r="D60" s="75">
        <v>2436</v>
      </c>
      <c r="E60" s="75">
        <v>4114.3</v>
      </c>
      <c r="F60" s="12">
        <v>93.546199999999999</v>
      </c>
      <c r="G60" s="12">
        <v>2.4001000000000001</v>
      </c>
      <c r="H60" s="85">
        <v>4.0537000000000001</v>
      </c>
      <c r="I60" s="35"/>
    </row>
    <row r="61" spans="1:9">
      <c r="A61" s="19" t="s">
        <v>33</v>
      </c>
      <c r="B61" s="77">
        <v>16626.7</v>
      </c>
      <c r="C61" s="75">
        <v>778</v>
      </c>
      <c r="D61" s="75">
        <v>13822</v>
      </c>
      <c r="E61" s="75">
        <v>2026.7</v>
      </c>
      <c r="F61" s="12">
        <v>4.6791999999999998</v>
      </c>
      <c r="G61" s="12">
        <v>83.131299999999996</v>
      </c>
      <c r="H61" s="85">
        <v>12.189399999999999</v>
      </c>
    </row>
    <row r="62" spans="1:9" ht="29.25" customHeight="1">
      <c r="A62" s="305" t="s">
        <v>111</v>
      </c>
      <c r="B62" s="305"/>
      <c r="C62" s="305"/>
      <c r="D62" s="305"/>
      <c r="E62" s="305"/>
      <c r="F62" s="305"/>
      <c r="G62" s="305"/>
      <c r="H62" s="305"/>
    </row>
    <row r="63" spans="1:9" ht="29.25" customHeight="1">
      <c r="A63" s="306" t="s">
        <v>112</v>
      </c>
      <c r="B63" s="306"/>
      <c r="C63" s="306"/>
      <c r="D63" s="306"/>
      <c r="E63" s="306"/>
      <c r="F63" s="306"/>
      <c r="G63" s="306"/>
      <c r="H63" s="306"/>
    </row>
    <row r="64" spans="1:9">
      <c r="H64" s="31"/>
    </row>
    <row r="65" spans="8:8">
      <c r="H65" s="31"/>
    </row>
    <row r="66" spans="8:8">
      <c r="H66" s="31"/>
    </row>
    <row r="67" spans="8:8">
      <c r="H67" s="31"/>
    </row>
    <row r="68" spans="8:8">
      <c r="H68" s="31"/>
    </row>
    <row r="69" spans="8:8">
      <c r="H69" s="31"/>
    </row>
    <row r="70" spans="8:8" ht="24.75" customHeight="1">
      <c r="H70" s="42"/>
    </row>
  </sheetData>
  <mergeCells count="12">
    <mergeCell ref="A62:H62"/>
    <mergeCell ref="A63:H63"/>
    <mergeCell ref="A5:A8"/>
    <mergeCell ref="B5:B6"/>
    <mergeCell ref="C5:C6"/>
    <mergeCell ref="D5:D6"/>
    <mergeCell ref="E5:E6"/>
    <mergeCell ref="F5:F6"/>
    <mergeCell ref="G5:G6"/>
    <mergeCell ref="H5:H6"/>
    <mergeCell ref="B7:E8"/>
    <mergeCell ref="F7:H8"/>
  </mergeCells>
  <hyperlinks>
    <hyperlink ref="I1:I2" location="'Spis tablic'!A1" display="Spis tablic"/>
  </hyperlinks>
  <pageMargins left="0.7" right="0.7" top="0.75" bottom="0.75" header="0.3" footer="0.3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workbookViewId="0">
      <selection activeCell="M3" sqref="M3:M7"/>
    </sheetView>
  </sheetViews>
  <sheetFormatPr defaultRowHeight="14.25"/>
  <cols>
    <col min="1" max="1" width="27" style="5" customWidth="1"/>
    <col min="2" max="12" width="11.25" style="5" customWidth="1"/>
    <col min="13" max="13" width="27.125" style="5" customWidth="1"/>
    <col min="14" max="16384" width="9" style="5"/>
  </cols>
  <sheetData>
    <row r="1" spans="1:14" ht="15">
      <c r="A1" s="11" t="s">
        <v>620</v>
      </c>
      <c r="B1" s="17"/>
      <c r="N1" s="84" t="s">
        <v>47</v>
      </c>
    </row>
    <row r="2" spans="1:14" s="217" customFormat="1">
      <c r="A2" s="247" t="s">
        <v>125</v>
      </c>
      <c r="N2" s="245" t="s">
        <v>48</v>
      </c>
    </row>
    <row r="3" spans="1:14" s="2" customFormat="1" ht="24" customHeight="1">
      <c r="A3" s="327" t="s">
        <v>1</v>
      </c>
      <c r="B3" s="328" t="s">
        <v>466</v>
      </c>
      <c r="C3" s="328"/>
      <c r="D3" s="328"/>
      <c r="E3" s="328"/>
      <c r="F3" s="328"/>
      <c r="G3" s="328" t="s">
        <v>467</v>
      </c>
      <c r="H3" s="328"/>
      <c r="I3" s="328"/>
      <c r="J3" s="328"/>
      <c r="K3" s="328"/>
      <c r="L3" s="328"/>
      <c r="M3" s="324" t="s">
        <v>3</v>
      </c>
      <c r="N3" s="84"/>
    </row>
    <row r="4" spans="1:14" s="2" customFormat="1" ht="28.5" customHeight="1">
      <c r="A4" s="294"/>
      <c r="B4" s="328" t="s">
        <v>468</v>
      </c>
      <c r="C4" s="328" t="s">
        <v>470</v>
      </c>
      <c r="D4" s="328"/>
      <c r="E4" s="328"/>
      <c r="F4" s="328" t="s">
        <v>473</v>
      </c>
      <c r="G4" s="328" t="s">
        <v>468</v>
      </c>
      <c r="H4" s="328" t="s">
        <v>474</v>
      </c>
      <c r="I4" s="328"/>
      <c r="J4" s="328"/>
      <c r="K4" s="329" t="s">
        <v>478</v>
      </c>
      <c r="L4" s="328" t="s">
        <v>479</v>
      </c>
      <c r="M4" s="325"/>
      <c r="N4" s="31"/>
    </row>
    <row r="5" spans="1:14" s="2" customFormat="1" ht="28.5" customHeight="1">
      <c r="A5" s="294"/>
      <c r="B5" s="328"/>
      <c r="C5" s="328" t="s">
        <v>454</v>
      </c>
      <c r="D5" s="328" t="s">
        <v>455</v>
      </c>
      <c r="E5" s="328"/>
      <c r="F5" s="328"/>
      <c r="G5" s="328"/>
      <c r="H5" s="329" t="s">
        <v>476</v>
      </c>
      <c r="I5" s="329" t="s">
        <v>475</v>
      </c>
      <c r="J5" s="328"/>
      <c r="K5" s="328"/>
      <c r="L5" s="328"/>
      <c r="M5" s="325"/>
    </row>
    <row r="6" spans="1:14" s="2" customFormat="1" ht="63.75">
      <c r="A6" s="294"/>
      <c r="B6" s="328"/>
      <c r="C6" s="328"/>
      <c r="D6" s="52" t="s">
        <v>471</v>
      </c>
      <c r="E6" s="52" t="s">
        <v>472</v>
      </c>
      <c r="F6" s="328"/>
      <c r="G6" s="328"/>
      <c r="H6" s="328"/>
      <c r="I6" s="52" t="s">
        <v>454</v>
      </c>
      <c r="J6" s="52" t="s">
        <v>477</v>
      </c>
      <c r="K6" s="328"/>
      <c r="L6" s="328"/>
      <c r="M6" s="325"/>
    </row>
    <row r="7" spans="1:14" s="2" customFormat="1" ht="21.75" customHeight="1" thickBot="1">
      <c r="A7" s="295"/>
      <c r="B7" s="296" t="s">
        <v>469</v>
      </c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326"/>
    </row>
    <row r="8" spans="1:14">
      <c r="A8" s="6"/>
      <c r="B8" s="14"/>
      <c r="C8" s="14"/>
      <c r="D8" s="14"/>
      <c r="E8" s="14"/>
      <c r="F8" s="14"/>
      <c r="G8" s="14"/>
      <c r="H8" s="72"/>
      <c r="I8" s="72"/>
      <c r="J8" s="72"/>
      <c r="K8" s="72"/>
      <c r="L8" s="72"/>
      <c r="M8" s="248"/>
    </row>
    <row r="9" spans="1:14" ht="15">
      <c r="A9" s="24" t="s">
        <v>126</v>
      </c>
      <c r="B9" s="99">
        <v>111.509</v>
      </c>
      <c r="C9" s="99">
        <v>110.592</v>
      </c>
      <c r="D9" s="99">
        <v>89.114000000000004</v>
      </c>
      <c r="E9" s="99">
        <v>18.109000000000002</v>
      </c>
      <c r="F9" s="99">
        <v>0.91700000000000004</v>
      </c>
      <c r="G9" s="99">
        <v>111.509</v>
      </c>
      <c r="H9" s="100">
        <v>110.117</v>
      </c>
      <c r="I9" s="100">
        <v>107.485</v>
      </c>
      <c r="J9" s="100">
        <v>0.377</v>
      </c>
      <c r="K9" s="100">
        <v>0.86</v>
      </c>
      <c r="L9" s="100">
        <v>0.53200000000000003</v>
      </c>
      <c r="M9" s="249" t="s">
        <v>41</v>
      </c>
    </row>
    <row r="10" spans="1:14">
      <c r="A10" s="88" t="s">
        <v>73</v>
      </c>
      <c r="B10" s="10"/>
      <c r="C10" s="10"/>
      <c r="D10" s="10"/>
      <c r="E10" s="10"/>
      <c r="F10" s="10"/>
      <c r="G10" s="10"/>
      <c r="H10" s="27"/>
      <c r="I10" s="27"/>
      <c r="J10" s="27"/>
      <c r="K10" s="27"/>
      <c r="L10" s="27"/>
      <c r="M10" s="227" t="s">
        <v>147</v>
      </c>
    </row>
    <row r="11" spans="1:14">
      <c r="A11" s="89"/>
      <c r="B11" s="10"/>
      <c r="C11" s="10"/>
      <c r="D11" s="10"/>
      <c r="E11" s="10"/>
      <c r="F11" s="10"/>
      <c r="G11" s="10"/>
      <c r="H11" s="27"/>
      <c r="I11" s="27"/>
      <c r="J11" s="27"/>
      <c r="K11" s="27"/>
      <c r="L11" s="27"/>
      <c r="M11" s="226"/>
    </row>
    <row r="12" spans="1:14">
      <c r="A12" s="89" t="s">
        <v>117</v>
      </c>
      <c r="B12" s="101">
        <v>109.04</v>
      </c>
      <c r="C12" s="101">
        <v>108.398</v>
      </c>
      <c r="D12" s="101">
        <v>89.114000000000004</v>
      </c>
      <c r="E12" s="101">
        <v>15.914999999999999</v>
      </c>
      <c r="F12" s="101">
        <v>0.64200000000000002</v>
      </c>
      <c r="G12" s="101">
        <v>109.04</v>
      </c>
      <c r="H12" s="32">
        <v>108.05800000000001</v>
      </c>
      <c r="I12" s="32">
        <v>106.676</v>
      </c>
      <c r="J12" s="32">
        <v>0.35</v>
      </c>
      <c r="K12" s="32">
        <v>0.56599999999999995</v>
      </c>
      <c r="L12" s="32">
        <v>0.41599999999999998</v>
      </c>
      <c r="M12" s="226" t="s">
        <v>148</v>
      </c>
    </row>
    <row r="13" spans="1:14" ht="28.5">
      <c r="A13" s="88" t="s">
        <v>149</v>
      </c>
      <c r="B13" s="48">
        <v>105.533</v>
      </c>
      <c r="C13" s="48">
        <v>105.148</v>
      </c>
      <c r="D13" s="48">
        <v>88.695999999999998</v>
      </c>
      <c r="E13" s="48">
        <v>15.513</v>
      </c>
      <c r="F13" s="48">
        <v>0.38500000000000001</v>
      </c>
      <c r="G13" s="48">
        <v>105.533</v>
      </c>
      <c r="H13" s="102">
        <v>104.67</v>
      </c>
      <c r="I13" s="102">
        <v>103.583</v>
      </c>
      <c r="J13" s="102">
        <v>0.34899999999999998</v>
      </c>
      <c r="K13" s="102">
        <v>0.45300000000000001</v>
      </c>
      <c r="L13" s="102">
        <v>0.41</v>
      </c>
      <c r="M13" s="227" t="s">
        <v>150</v>
      </c>
    </row>
    <row r="14" spans="1:14">
      <c r="A14" s="91" t="s">
        <v>118</v>
      </c>
      <c r="B14" s="10"/>
      <c r="C14" s="10"/>
      <c r="D14" s="10"/>
      <c r="E14" s="10"/>
      <c r="F14" s="10"/>
      <c r="G14" s="10"/>
      <c r="H14" s="27"/>
      <c r="I14" s="27"/>
      <c r="J14" s="27"/>
      <c r="K14" s="27"/>
      <c r="L14" s="27"/>
      <c r="M14" s="250" t="s">
        <v>151</v>
      </c>
    </row>
    <row r="15" spans="1:14" ht="28.5">
      <c r="A15" s="98" t="s">
        <v>119</v>
      </c>
      <c r="B15" s="103">
        <v>7.11</v>
      </c>
      <c r="C15" s="103">
        <v>6.774</v>
      </c>
      <c r="D15" s="103">
        <v>0.40899999999999997</v>
      </c>
      <c r="E15" s="103">
        <v>6.3650000000000002</v>
      </c>
      <c r="F15" s="103">
        <v>0.33600000000000002</v>
      </c>
      <c r="G15" s="103">
        <v>7.11</v>
      </c>
      <c r="H15" s="102">
        <v>6.9779999999999998</v>
      </c>
      <c r="I15" s="102">
        <v>6.5880000000000001</v>
      </c>
      <c r="J15" s="102">
        <v>0.314</v>
      </c>
      <c r="K15" s="102">
        <v>0.10199999999999999</v>
      </c>
      <c r="L15" s="102">
        <v>0.03</v>
      </c>
      <c r="M15" s="251" t="s">
        <v>155</v>
      </c>
    </row>
    <row r="16" spans="1:14">
      <c r="A16" s="98" t="s">
        <v>120</v>
      </c>
      <c r="B16" s="103">
        <v>2.4409999999999998</v>
      </c>
      <c r="C16" s="103">
        <v>2.411</v>
      </c>
      <c r="D16" s="103">
        <v>0</v>
      </c>
      <c r="E16" s="103">
        <v>2.411</v>
      </c>
      <c r="F16" s="103">
        <v>0.03</v>
      </c>
      <c r="G16" s="103">
        <v>2.4409999999999998</v>
      </c>
      <c r="H16" s="102">
        <v>2.4350000000000001</v>
      </c>
      <c r="I16" s="102">
        <v>2.3959999999999999</v>
      </c>
      <c r="J16" s="102">
        <v>1.9E-2</v>
      </c>
      <c r="K16" s="102">
        <v>1E-3</v>
      </c>
      <c r="L16" s="102">
        <v>5.0000000000000001E-3</v>
      </c>
      <c r="M16" s="251" t="s">
        <v>152</v>
      </c>
    </row>
    <row r="17" spans="1:13" ht="28.5">
      <c r="A17" s="98" t="s">
        <v>121</v>
      </c>
      <c r="B17" s="103">
        <v>0.14199999999999999</v>
      </c>
      <c r="C17" s="103">
        <v>0.13800000000000001</v>
      </c>
      <c r="D17" s="103" t="s">
        <v>2</v>
      </c>
      <c r="E17" s="103">
        <v>0.13800000000000001</v>
      </c>
      <c r="F17" s="103">
        <v>4.0000000000000001E-3</v>
      </c>
      <c r="G17" s="103">
        <v>0.14199999999999999</v>
      </c>
      <c r="H17" s="83">
        <v>0.14000000000000001</v>
      </c>
      <c r="I17" s="83">
        <v>9.8000000000000004E-2</v>
      </c>
      <c r="J17" s="83">
        <v>4.0000000000000001E-3</v>
      </c>
      <c r="K17" s="83" t="s">
        <v>2</v>
      </c>
      <c r="L17" s="83">
        <v>2E-3</v>
      </c>
      <c r="M17" s="251" t="s">
        <v>153</v>
      </c>
    </row>
    <row r="18" spans="1:13" ht="42.75">
      <c r="A18" s="98" t="s">
        <v>122</v>
      </c>
      <c r="B18" s="103">
        <v>1.5369999999999999</v>
      </c>
      <c r="C18" s="103">
        <v>1.536</v>
      </c>
      <c r="D18" s="103" t="s">
        <v>2</v>
      </c>
      <c r="E18" s="103">
        <v>0.59699999999999998</v>
      </c>
      <c r="F18" s="103">
        <v>1E-3</v>
      </c>
      <c r="G18" s="103">
        <v>1.5369999999999999</v>
      </c>
      <c r="H18" s="83">
        <v>1.4590000000000001</v>
      </c>
      <c r="I18" s="83">
        <v>1.413</v>
      </c>
      <c r="J18" s="83" t="s">
        <v>2</v>
      </c>
      <c r="K18" s="83">
        <v>2.9000000000000001E-2</v>
      </c>
      <c r="L18" s="83">
        <v>4.9000000000000002E-2</v>
      </c>
      <c r="M18" s="251" t="s">
        <v>154</v>
      </c>
    </row>
    <row r="19" spans="1:13">
      <c r="A19" s="88"/>
      <c r="B19" s="10"/>
      <c r="C19" s="10"/>
      <c r="D19" s="10"/>
      <c r="E19" s="10"/>
      <c r="F19" s="10"/>
      <c r="G19" s="10"/>
      <c r="H19" s="27"/>
      <c r="I19" s="27"/>
      <c r="J19" s="27"/>
      <c r="K19" s="27"/>
      <c r="L19" s="27"/>
      <c r="M19" s="226"/>
    </row>
    <row r="20" spans="1:13">
      <c r="A20" s="89" t="s">
        <v>123</v>
      </c>
      <c r="B20" s="103">
        <v>0.28999999999999998</v>
      </c>
      <c r="C20" s="103">
        <v>0.28999999999999998</v>
      </c>
      <c r="D20" s="103" t="s">
        <v>2</v>
      </c>
      <c r="E20" s="103">
        <v>0.28999999999999998</v>
      </c>
      <c r="F20" s="103" t="s">
        <v>2</v>
      </c>
      <c r="G20" s="103">
        <v>0.28999999999999998</v>
      </c>
      <c r="H20" s="83">
        <v>1.2999999999999999E-2</v>
      </c>
      <c r="I20" s="83">
        <v>1.2999999999999999E-2</v>
      </c>
      <c r="J20" s="83" t="s">
        <v>2</v>
      </c>
      <c r="K20" s="83">
        <v>0.161</v>
      </c>
      <c r="L20" s="83">
        <v>0.11600000000000001</v>
      </c>
      <c r="M20" s="226" t="s">
        <v>156</v>
      </c>
    </row>
    <row r="21" spans="1:13">
      <c r="A21" s="88"/>
      <c r="B21" s="48"/>
      <c r="C21" s="48"/>
      <c r="D21" s="48"/>
      <c r="E21" s="48"/>
      <c r="F21" s="48"/>
      <c r="G21" s="48"/>
      <c r="H21" s="83"/>
      <c r="I21" s="83"/>
      <c r="J21" s="83"/>
      <c r="K21" s="83"/>
      <c r="L21" s="83"/>
      <c r="M21" s="226"/>
    </row>
    <row r="22" spans="1:13" ht="30.75">
      <c r="A22" s="89" t="s">
        <v>654</v>
      </c>
      <c r="B22" s="48">
        <v>0.17899999999999999</v>
      </c>
      <c r="C22" s="48">
        <v>0.17299999999999999</v>
      </c>
      <c r="D22" s="48" t="s">
        <v>2</v>
      </c>
      <c r="E22" s="48">
        <v>0.17299999999999999</v>
      </c>
      <c r="F22" s="48">
        <v>6.0000000000000001E-3</v>
      </c>
      <c r="G22" s="48">
        <v>0.17899999999999999</v>
      </c>
      <c r="H22" s="83">
        <v>0.17399999999999999</v>
      </c>
      <c r="I22" s="83">
        <v>0.158</v>
      </c>
      <c r="J22" s="83">
        <v>6.0000000000000001E-3</v>
      </c>
      <c r="K22" s="83">
        <v>5.0000000000000001E-3</v>
      </c>
      <c r="L22" s="83" t="s">
        <v>2</v>
      </c>
      <c r="M22" s="226" t="s">
        <v>655</v>
      </c>
    </row>
    <row r="23" spans="1:13">
      <c r="A23" s="89"/>
      <c r="B23" s="10"/>
      <c r="C23" s="10"/>
      <c r="D23" s="10"/>
      <c r="E23" s="10"/>
      <c r="F23" s="10"/>
      <c r="G23" s="10"/>
      <c r="H23" s="27"/>
      <c r="I23" s="27"/>
      <c r="J23" s="27"/>
      <c r="K23" s="27"/>
      <c r="L23" s="27"/>
      <c r="M23" s="226"/>
    </row>
    <row r="24" spans="1:13" ht="28.5">
      <c r="A24" s="89" t="s">
        <v>124</v>
      </c>
      <c r="B24" s="103">
        <v>0.90100000000000002</v>
      </c>
      <c r="C24" s="103">
        <v>0.83199999999999996</v>
      </c>
      <c r="D24" s="103" t="s">
        <v>2</v>
      </c>
      <c r="E24" s="103">
        <v>0.83199999999999996</v>
      </c>
      <c r="F24" s="103">
        <v>6.9000000000000006E-2</v>
      </c>
      <c r="G24" s="103">
        <v>0.90100000000000002</v>
      </c>
      <c r="H24" s="83">
        <v>0.88300000000000001</v>
      </c>
      <c r="I24" s="83" t="s">
        <v>2</v>
      </c>
      <c r="J24" s="83" t="s">
        <v>2</v>
      </c>
      <c r="K24" s="83">
        <v>1.7999999999999999E-2</v>
      </c>
      <c r="L24" s="83" t="s">
        <v>2</v>
      </c>
      <c r="M24" s="226" t="s">
        <v>157</v>
      </c>
    </row>
  </sheetData>
  <mergeCells count="16">
    <mergeCell ref="M3:M7"/>
    <mergeCell ref="A3:A7"/>
    <mergeCell ref="B4:B6"/>
    <mergeCell ref="F4:F6"/>
    <mergeCell ref="G4:G6"/>
    <mergeCell ref="C5:C6"/>
    <mergeCell ref="B7:L7"/>
    <mergeCell ref="B3:F3"/>
    <mergeCell ref="G3:L3"/>
    <mergeCell ref="C4:E4"/>
    <mergeCell ref="H4:J4"/>
    <mergeCell ref="K4:K6"/>
    <mergeCell ref="L4:L6"/>
    <mergeCell ref="D5:E5"/>
    <mergeCell ref="H5:H6"/>
    <mergeCell ref="I5:J5"/>
  </mergeCells>
  <hyperlinks>
    <hyperlink ref="N1:N2" location="'Spis tablic'!A1" display="Spis tablic"/>
  </hyperlinks>
  <pageMargins left="0.7" right="0.7" top="0.75" bottom="0.75" header="0.3" footer="0.3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showGridLines="0" workbookViewId="0">
      <selection activeCell="A2" sqref="A2"/>
    </sheetView>
  </sheetViews>
  <sheetFormatPr defaultRowHeight="14.25"/>
  <cols>
    <col min="1" max="1" width="27.25" style="5" customWidth="1"/>
    <col min="2" max="7" width="14.25" style="5" customWidth="1"/>
    <col min="8" max="16384" width="9" style="5"/>
  </cols>
  <sheetData>
    <row r="1" spans="1:8" ht="15">
      <c r="A1" s="11" t="s">
        <v>621</v>
      </c>
      <c r="B1" s="17"/>
      <c r="H1" s="38" t="s">
        <v>47</v>
      </c>
    </row>
    <row r="2" spans="1:8" s="217" customFormat="1">
      <c r="A2" s="247" t="s">
        <v>158</v>
      </c>
      <c r="B2" s="223"/>
      <c r="H2" s="228" t="s">
        <v>48</v>
      </c>
    </row>
    <row r="3" spans="1:8" ht="40.5" customHeight="1">
      <c r="A3" s="294" t="s">
        <v>451</v>
      </c>
      <c r="B3" s="328" t="s">
        <v>480</v>
      </c>
      <c r="C3" s="328"/>
      <c r="D3" s="328" t="s">
        <v>481</v>
      </c>
      <c r="E3" s="328"/>
      <c r="F3" s="328" t="s">
        <v>482</v>
      </c>
      <c r="G3" s="330"/>
      <c r="H3" s="2"/>
    </row>
    <row r="4" spans="1:8" ht="102">
      <c r="A4" s="294"/>
      <c r="B4" s="95" t="s">
        <v>468</v>
      </c>
      <c r="C4" s="95" t="s">
        <v>483</v>
      </c>
      <c r="D4" s="95" t="s">
        <v>484</v>
      </c>
      <c r="E4" s="95" t="s">
        <v>485</v>
      </c>
      <c r="F4" s="95" t="s">
        <v>468</v>
      </c>
      <c r="G4" s="106" t="s">
        <v>486</v>
      </c>
    </row>
    <row r="5" spans="1:8" ht="15" thickBot="1">
      <c r="A5" s="295"/>
      <c r="B5" s="296" t="s">
        <v>487</v>
      </c>
      <c r="C5" s="296"/>
      <c r="D5" s="296"/>
      <c r="E5" s="296"/>
      <c r="F5" s="296"/>
      <c r="G5" s="316"/>
    </row>
    <row r="6" spans="1:8">
      <c r="A6" s="107"/>
      <c r="B6" s="8"/>
      <c r="C6" s="8"/>
      <c r="D6" s="8"/>
      <c r="E6" s="8"/>
      <c r="F6" s="8"/>
      <c r="G6" s="108"/>
    </row>
    <row r="7" spans="1:8" ht="15">
      <c r="A7" s="26" t="s">
        <v>42</v>
      </c>
      <c r="B7" s="87">
        <v>110117</v>
      </c>
      <c r="C7" s="99">
        <v>4.4000000000000004</v>
      </c>
      <c r="D7" s="87">
        <v>18109</v>
      </c>
      <c r="E7" s="87">
        <v>89114</v>
      </c>
      <c r="F7" s="87">
        <v>917</v>
      </c>
      <c r="G7" s="109">
        <v>377</v>
      </c>
    </row>
    <row r="8" spans="1:8" ht="15">
      <c r="A8" s="243" t="s">
        <v>35</v>
      </c>
      <c r="B8" s="110"/>
      <c r="C8" s="21"/>
      <c r="D8" s="110"/>
      <c r="E8" s="110"/>
      <c r="F8" s="110"/>
      <c r="G8" s="111"/>
    </row>
    <row r="9" spans="1:8" ht="15">
      <c r="A9" s="28" t="s">
        <v>43</v>
      </c>
      <c r="B9" s="87">
        <v>1979</v>
      </c>
      <c r="C9" s="99">
        <v>0.3</v>
      </c>
      <c r="D9" s="87">
        <v>1943</v>
      </c>
      <c r="E9" s="87">
        <v>7</v>
      </c>
      <c r="F9" s="87">
        <v>43</v>
      </c>
      <c r="G9" s="109">
        <v>37</v>
      </c>
    </row>
    <row r="10" spans="1:8" ht="15">
      <c r="A10" s="243" t="s">
        <v>36</v>
      </c>
      <c r="B10" s="87"/>
      <c r="C10" s="99"/>
      <c r="D10" s="87"/>
      <c r="E10" s="87"/>
      <c r="F10" s="87"/>
      <c r="G10" s="109"/>
    </row>
    <row r="11" spans="1:8">
      <c r="A11" s="29" t="s">
        <v>7</v>
      </c>
      <c r="B11" s="10"/>
      <c r="C11" s="12"/>
      <c r="D11" s="10"/>
      <c r="E11" s="10"/>
      <c r="F11" s="10"/>
      <c r="G11" s="112"/>
    </row>
    <row r="12" spans="1:8">
      <c r="A12" s="244" t="s">
        <v>37</v>
      </c>
      <c r="B12" s="10"/>
      <c r="C12" s="12"/>
      <c r="D12" s="10"/>
      <c r="E12" s="10"/>
      <c r="F12" s="10"/>
      <c r="G12" s="112"/>
    </row>
    <row r="13" spans="1:8">
      <c r="A13" s="30" t="s">
        <v>8</v>
      </c>
      <c r="B13" s="90">
        <v>651</v>
      </c>
      <c r="C13" s="101">
        <v>0.2</v>
      </c>
      <c r="D13" s="90">
        <v>645</v>
      </c>
      <c r="E13" s="90" t="s">
        <v>2</v>
      </c>
      <c r="F13" s="90">
        <v>6</v>
      </c>
      <c r="G13" s="113">
        <v>6</v>
      </c>
    </row>
    <row r="14" spans="1:8">
      <c r="A14" s="30" t="s">
        <v>9</v>
      </c>
      <c r="B14" s="90">
        <v>411</v>
      </c>
      <c r="C14" s="101">
        <v>0.4</v>
      </c>
      <c r="D14" s="90">
        <v>400</v>
      </c>
      <c r="E14" s="90">
        <v>7</v>
      </c>
      <c r="F14" s="90">
        <v>4</v>
      </c>
      <c r="G14" s="113" t="s">
        <v>2</v>
      </c>
    </row>
    <row r="15" spans="1:8">
      <c r="A15" s="30" t="s">
        <v>10</v>
      </c>
      <c r="B15" s="90">
        <v>551</v>
      </c>
      <c r="C15" s="101">
        <v>0.6</v>
      </c>
      <c r="D15" s="90">
        <v>554</v>
      </c>
      <c r="E15" s="90" t="s">
        <v>2</v>
      </c>
      <c r="F15" s="90">
        <v>7</v>
      </c>
      <c r="G15" s="113">
        <v>7</v>
      </c>
    </row>
    <row r="16" spans="1:8">
      <c r="A16" s="30" t="s">
        <v>11</v>
      </c>
      <c r="B16" s="90">
        <v>229</v>
      </c>
      <c r="C16" s="101">
        <v>0.2</v>
      </c>
      <c r="D16" s="90">
        <v>209</v>
      </c>
      <c r="E16" s="90" t="s">
        <v>2</v>
      </c>
      <c r="F16" s="90">
        <v>24</v>
      </c>
      <c r="G16" s="113">
        <v>22</v>
      </c>
    </row>
    <row r="17" spans="1:7">
      <c r="A17" s="29" t="s">
        <v>12</v>
      </c>
      <c r="B17" s="10"/>
      <c r="C17" s="12"/>
      <c r="D17" s="10"/>
      <c r="E17" s="10"/>
      <c r="F17" s="10"/>
      <c r="G17" s="112"/>
    </row>
    <row r="18" spans="1:7">
      <c r="A18" s="244" t="s">
        <v>38</v>
      </c>
      <c r="B18" s="10"/>
      <c r="C18" s="12"/>
      <c r="D18" s="10"/>
      <c r="E18" s="10"/>
      <c r="F18" s="10"/>
      <c r="G18" s="112"/>
    </row>
    <row r="19" spans="1:7">
      <c r="A19" s="30" t="s">
        <v>13</v>
      </c>
      <c r="B19" s="90">
        <v>137</v>
      </c>
      <c r="C19" s="101">
        <v>2.8</v>
      </c>
      <c r="D19" s="90">
        <v>135</v>
      </c>
      <c r="E19" s="90" t="s">
        <v>2</v>
      </c>
      <c r="F19" s="90">
        <v>2</v>
      </c>
      <c r="G19" s="113">
        <v>2</v>
      </c>
    </row>
    <row r="20" spans="1:7">
      <c r="A20" s="29"/>
      <c r="B20" s="10"/>
      <c r="C20" s="12"/>
      <c r="D20" s="10"/>
      <c r="E20" s="10"/>
      <c r="F20" s="10"/>
      <c r="G20" s="112"/>
    </row>
    <row r="21" spans="1:7" ht="14.25" customHeight="1">
      <c r="A21" s="28" t="s">
        <v>14</v>
      </c>
      <c r="B21" s="10"/>
      <c r="C21" s="12"/>
      <c r="D21" s="10"/>
      <c r="E21" s="10"/>
      <c r="F21" s="10"/>
      <c r="G21" s="112"/>
    </row>
    <row r="22" spans="1:7" ht="14.25" customHeight="1">
      <c r="A22" s="28" t="s">
        <v>44</v>
      </c>
      <c r="B22" s="87">
        <v>4230</v>
      </c>
      <c r="C22" s="99">
        <v>0.5</v>
      </c>
      <c r="D22" s="87">
        <v>2979</v>
      </c>
      <c r="E22" s="87">
        <v>402</v>
      </c>
      <c r="F22" s="87">
        <v>82</v>
      </c>
      <c r="G22" s="109">
        <v>41</v>
      </c>
    </row>
    <row r="23" spans="1:7" ht="15">
      <c r="A23" s="243" t="s">
        <v>36</v>
      </c>
      <c r="B23" s="87"/>
      <c r="C23" s="99"/>
      <c r="D23" s="87"/>
      <c r="E23" s="87"/>
      <c r="F23" s="87"/>
      <c r="G23" s="109"/>
    </row>
    <row r="24" spans="1:7">
      <c r="A24" s="29" t="s">
        <v>7</v>
      </c>
      <c r="B24" s="10"/>
      <c r="C24" s="12"/>
      <c r="D24" s="10"/>
      <c r="E24" s="10"/>
      <c r="F24" s="10"/>
      <c r="G24" s="112"/>
    </row>
    <row r="25" spans="1:7">
      <c r="A25" s="244" t="s">
        <v>37</v>
      </c>
      <c r="B25" s="10"/>
      <c r="C25" s="12"/>
      <c r="D25" s="10"/>
      <c r="E25" s="10"/>
      <c r="F25" s="10"/>
      <c r="G25" s="112"/>
    </row>
    <row r="26" spans="1:7">
      <c r="A26" s="30" t="s">
        <v>15</v>
      </c>
      <c r="B26" s="90">
        <v>41</v>
      </c>
      <c r="C26" s="101" t="s">
        <v>2</v>
      </c>
      <c r="D26" s="90">
        <v>40</v>
      </c>
      <c r="E26" s="90" t="s">
        <v>2</v>
      </c>
      <c r="F26" s="90">
        <v>1</v>
      </c>
      <c r="G26" s="113">
        <v>1</v>
      </c>
    </row>
    <row r="27" spans="1:7">
      <c r="A27" s="30" t="s">
        <v>16</v>
      </c>
      <c r="B27" s="90">
        <v>789</v>
      </c>
      <c r="C27" s="101">
        <v>0.4</v>
      </c>
      <c r="D27" s="90">
        <v>221</v>
      </c>
      <c r="E27" s="90" t="s">
        <v>2</v>
      </c>
      <c r="F27" s="90">
        <v>2</v>
      </c>
      <c r="G27" s="113">
        <v>2</v>
      </c>
    </row>
    <row r="28" spans="1:7">
      <c r="A28" s="30" t="s">
        <v>17</v>
      </c>
      <c r="B28" s="90">
        <v>284</v>
      </c>
      <c r="C28" s="101">
        <v>0.2</v>
      </c>
      <c r="D28" s="90">
        <v>199</v>
      </c>
      <c r="E28" s="90">
        <v>116</v>
      </c>
      <c r="F28" s="90">
        <v>25</v>
      </c>
      <c r="G28" s="113">
        <v>25</v>
      </c>
    </row>
    <row r="29" spans="1:7">
      <c r="A29" s="30" t="s">
        <v>18</v>
      </c>
      <c r="B29" s="90">
        <v>991</v>
      </c>
      <c r="C29" s="101">
        <v>1</v>
      </c>
      <c r="D29" s="90">
        <v>986</v>
      </c>
      <c r="E29" s="90">
        <v>36</v>
      </c>
      <c r="F29" s="90">
        <v>2</v>
      </c>
      <c r="G29" s="113" t="s">
        <v>2</v>
      </c>
    </row>
    <row r="30" spans="1:7">
      <c r="A30" s="30" t="s">
        <v>19</v>
      </c>
      <c r="B30" s="90">
        <v>783</v>
      </c>
      <c r="C30" s="101">
        <v>0.5</v>
      </c>
      <c r="D30" s="90">
        <v>767</v>
      </c>
      <c r="E30" s="90" t="s">
        <v>2</v>
      </c>
      <c r="F30" s="90">
        <v>25</v>
      </c>
      <c r="G30" s="113">
        <v>12</v>
      </c>
    </row>
    <row r="31" spans="1:7">
      <c r="A31" s="30" t="s">
        <v>20</v>
      </c>
      <c r="B31" s="90">
        <v>533</v>
      </c>
      <c r="C31" s="101">
        <v>0.3</v>
      </c>
      <c r="D31" s="90">
        <v>287</v>
      </c>
      <c r="E31" s="90">
        <v>250</v>
      </c>
      <c r="F31" s="90">
        <v>3</v>
      </c>
      <c r="G31" s="113" t="s">
        <v>2</v>
      </c>
    </row>
    <row r="32" spans="1:7">
      <c r="A32" s="29" t="s">
        <v>21</v>
      </c>
      <c r="B32" s="10"/>
      <c r="C32" s="12"/>
      <c r="D32" s="10"/>
      <c r="E32" s="10"/>
      <c r="F32" s="10"/>
      <c r="G32" s="112"/>
    </row>
    <row r="33" spans="1:7">
      <c r="A33" s="244" t="s">
        <v>39</v>
      </c>
      <c r="B33" s="10"/>
      <c r="C33" s="12"/>
      <c r="D33" s="10"/>
      <c r="E33" s="10"/>
      <c r="F33" s="10"/>
      <c r="G33" s="112"/>
    </row>
    <row r="34" spans="1:7">
      <c r="A34" s="30" t="s">
        <v>22</v>
      </c>
      <c r="B34" s="90">
        <v>594</v>
      </c>
      <c r="C34" s="101">
        <v>17</v>
      </c>
      <c r="D34" s="90">
        <v>270</v>
      </c>
      <c r="E34" s="90" t="s">
        <v>2</v>
      </c>
      <c r="F34" s="90">
        <v>7</v>
      </c>
      <c r="G34" s="113">
        <v>1</v>
      </c>
    </row>
    <row r="35" spans="1:7">
      <c r="A35" s="30" t="s">
        <v>23</v>
      </c>
      <c r="B35" s="90">
        <v>215</v>
      </c>
      <c r="C35" s="101">
        <v>7.2</v>
      </c>
      <c r="D35" s="90">
        <v>209</v>
      </c>
      <c r="E35" s="90" t="s">
        <v>2</v>
      </c>
      <c r="F35" s="90">
        <v>17</v>
      </c>
      <c r="G35" s="113" t="s">
        <v>2</v>
      </c>
    </row>
    <row r="36" spans="1:7">
      <c r="A36" s="29"/>
      <c r="B36" s="10"/>
      <c r="C36" s="12"/>
      <c r="D36" s="10"/>
      <c r="E36" s="10"/>
      <c r="F36" s="10"/>
      <c r="G36" s="112"/>
    </row>
    <row r="37" spans="1:7" ht="15">
      <c r="A37" s="28" t="s">
        <v>45</v>
      </c>
      <c r="B37" s="87">
        <v>6646</v>
      </c>
      <c r="C37" s="99">
        <v>1.6</v>
      </c>
      <c r="D37" s="87">
        <v>4034</v>
      </c>
      <c r="E37" s="87">
        <v>418</v>
      </c>
      <c r="F37" s="87">
        <v>621</v>
      </c>
      <c r="G37" s="109">
        <v>213</v>
      </c>
    </row>
    <row r="38" spans="1:7" ht="15">
      <c r="A38" s="243" t="s">
        <v>36</v>
      </c>
      <c r="B38" s="87"/>
      <c r="C38" s="99"/>
      <c r="D38" s="87"/>
      <c r="E38" s="87"/>
      <c r="F38" s="87"/>
      <c r="G38" s="109"/>
    </row>
    <row r="39" spans="1:7">
      <c r="A39" s="29" t="s">
        <v>7</v>
      </c>
      <c r="B39" s="10"/>
      <c r="C39" s="12"/>
      <c r="D39" s="10"/>
      <c r="E39" s="10"/>
      <c r="F39" s="10"/>
      <c r="G39" s="112"/>
    </row>
    <row r="40" spans="1:7">
      <c r="A40" s="244" t="s">
        <v>37</v>
      </c>
      <c r="B40" s="10"/>
      <c r="C40" s="12"/>
      <c r="D40" s="10"/>
      <c r="E40" s="10"/>
      <c r="F40" s="10"/>
      <c r="G40" s="112"/>
    </row>
    <row r="41" spans="1:7">
      <c r="A41" s="30" t="s">
        <v>24</v>
      </c>
      <c r="B41" s="90">
        <v>387</v>
      </c>
      <c r="C41" s="101">
        <v>0.3</v>
      </c>
      <c r="D41" s="90">
        <v>395</v>
      </c>
      <c r="E41" s="90" t="s">
        <v>2</v>
      </c>
      <c r="F41" s="90" t="s">
        <v>2</v>
      </c>
      <c r="G41" s="113" t="s">
        <v>2</v>
      </c>
    </row>
    <row r="42" spans="1:7">
      <c r="A42" s="30" t="s">
        <v>25</v>
      </c>
      <c r="B42" s="90">
        <v>265</v>
      </c>
      <c r="C42" s="101">
        <v>0.2</v>
      </c>
      <c r="D42" s="90">
        <v>317</v>
      </c>
      <c r="E42" s="90" t="s">
        <v>2</v>
      </c>
      <c r="F42" s="90" t="s">
        <v>2</v>
      </c>
      <c r="G42" s="113" t="s">
        <v>2</v>
      </c>
    </row>
    <row r="43" spans="1:7">
      <c r="A43" s="30" t="s">
        <v>26</v>
      </c>
      <c r="B43" s="90">
        <v>2707</v>
      </c>
      <c r="C43" s="101">
        <v>4.2</v>
      </c>
      <c r="D43" s="90">
        <v>152</v>
      </c>
      <c r="E43" s="90" t="s">
        <v>2</v>
      </c>
      <c r="F43" s="90">
        <v>235</v>
      </c>
      <c r="G43" s="113">
        <v>10</v>
      </c>
    </row>
    <row r="44" spans="1:7">
      <c r="A44" s="30" t="s">
        <v>27</v>
      </c>
      <c r="B44" s="90">
        <v>228</v>
      </c>
      <c r="C44" s="101">
        <v>0.5</v>
      </c>
      <c r="D44" s="90">
        <v>555</v>
      </c>
      <c r="E44" s="90" t="s">
        <v>2</v>
      </c>
      <c r="F44" s="90" t="s">
        <v>2</v>
      </c>
      <c r="G44" s="113" t="s">
        <v>2</v>
      </c>
    </row>
    <row r="45" spans="1:7">
      <c r="A45" s="29" t="s">
        <v>12</v>
      </c>
      <c r="B45" s="10"/>
      <c r="C45" s="12"/>
      <c r="D45" s="10"/>
      <c r="E45" s="10"/>
      <c r="F45" s="10"/>
      <c r="G45" s="112"/>
    </row>
    <row r="46" spans="1:7">
      <c r="A46" s="244" t="s">
        <v>38</v>
      </c>
      <c r="B46" s="10"/>
      <c r="C46" s="12"/>
      <c r="D46" s="10"/>
      <c r="E46" s="10"/>
      <c r="F46" s="10"/>
      <c r="G46" s="112"/>
    </row>
    <row r="47" spans="1:7">
      <c r="A47" s="30" t="s">
        <v>4</v>
      </c>
      <c r="B47" s="90">
        <v>3059</v>
      </c>
      <c r="C47" s="101">
        <v>20.8</v>
      </c>
      <c r="D47" s="90">
        <v>2615</v>
      </c>
      <c r="E47" s="90">
        <v>418</v>
      </c>
      <c r="F47" s="90">
        <v>386</v>
      </c>
      <c r="G47" s="113">
        <v>203</v>
      </c>
    </row>
    <row r="48" spans="1:7">
      <c r="A48" s="29"/>
      <c r="B48" s="10"/>
      <c r="C48" s="12"/>
      <c r="D48" s="10"/>
      <c r="E48" s="10"/>
      <c r="F48" s="10"/>
      <c r="G48" s="112"/>
    </row>
    <row r="49" spans="1:7" ht="15">
      <c r="A49" s="28" t="s">
        <v>46</v>
      </c>
      <c r="B49" s="87">
        <v>97262</v>
      </c>
      <c r="C49" s="99">
        <v>17.3</v>
      </c>
      <c r="D49" s="87">
        <v>9153</v>
      </c>
      <c r="E49" s="87">
        <v>88287</v>
      </c>
      <c r="F49" s="87">
        <v>171</v>
      </c>
      <c r="G49" s="109">
        <v>86</v>
      </c>
    </row>
    <row r="50" spans="1:7" ht="15">
      <c r="A50" s="243" t="s">
        <v>36</v>
      </c>
      <c r="B50" s="87"/>
      <c r="C50" s="99"/>
      <c r="D50" s="87"/>
      <c r="E50" s="87"/>
      <c r="F50" s="87"/>
      <c r="G50" s="109"/>
    </row>
    <row r="51" spans="1:7">
      <c r="A51" s="29" t="s">
        <v>7</v>
      </c>
      <c r="B51" s="10"/>
      <c r="C51" s="12"/>
      <c r="D51" s="10"/>
      <c r="E51" s="10"/>
      <c r="F51" s="10"/>
      <c r="G51" s="112"/>
    </row>
    <row r="52" spans="1:7">
      <c r="A52" s="244" t="s">
        <v>37</v>
      </c>
      <c r="B52" s="10"/>
      <c r="C52" s="12"/>
      <c r="D52" s="10"/>
      <c r="E52" s="10"/>
      <c r="F52" s="10"/>
      <c r="G52" s="112"/>
    </row>
    <row r="53" spans="1:7">
      <c r="A53" s="30" t="s">
        <v>28</v>
      </c>
      <c r="B53" s="90">
        <v>79</v>
      </c>
      <c r="C53" s="101">
        <v>0.1</v>
      </c>
      <c r="D53" s="90">
        <v>86</v>
      </c>
      <c r="E53" s="90" t="s">
        <v>2</v>
      </c>
      <c r="F53" s="90">
        <v>1</v>
      </c>
      <c r="G53" s="113">
        <v>1</v>
      </c>
    </row>
    <row r="54" spans="1:7">
      <c r="A54" s="30" t="s">
        <v>29</v>
      </c>
      <c r="B54" s="90">
        <v>251</v>
      </c>
      <c r="C54" s="101">
        <v>0.2</v>
      </c>
      <c r="D54" s="90">
        <v>357</v>
      </c>
      <c r="E54" s="90" t="s">
        <v>2</v>
      </c>
      <c r="F54" s="90">
        <v>23</v>
      </c>
      <c r="G54" s="113">
        <v>22</v>
      </c>
    </row>
    <row r="55" spans="1:7">
      <c r="A55" s="30" t="s">
        <v>30</v>
      </c>
      <c r="B55" s="90">
        <v>801</v>
      </c>
      <c r="C55" s="101">
        <v>0.6</v>
      </c>
      <c r="D55" s="90">
        <v>782</v>
      </c>
      <c r="E55" s="90" t="s">
        <v>2</v>
      </c>
      <c r="F55" s="90">
        <v>35</v>
      </c>
      <c r="G55" s="113" t="s">
        <v>2</v>
      </c>
    </row>
    <row r="56" spans="1:7">
      <c r="A56" s="30" t="s">
        <v>31</v>
      </c>
      <c r="B56" s="90">
        <v>408</v>
      </c>
      <c r="C56" s="101">
        <v>0.5</v>
      </c>
      <c r="D56" s="90">
        <v>406</v>
      </c>
      <c r="E56" s="90" t="s">
        <v>2</v>
      </c>
      <c r="F56" s="90">
        <v>6</v>
      </c>
      <c r="G56" s="113">
        <v>1</v>
      </c>
    </row>
    <row r="57" spans="1:7">
      <c r="A57" s="30" t="s">
        <v>32</v>
      </c>
      <c r="B57" s="90">
        <v>94945</v>
      </c>
      <c r="C57" s="101">
        <v>101.7</v>
      </c>
      <c r="D57" s="90">
        <v>6780</v>
      </c>
      <c r="E57" s="90">
        <v>88287</v>
      </c>
      <c r="F57" s="90">
        <v>54</v>
      </c>
      <c r="G57" s="113">
        <v>11</v>
      </c>
    </row>
    <row r="58" spans="1:7">
      <c r="A58" s="19" t="s">
        <v>33</v>
      </c>
      <c r="B58" s="90">
        <v>778</v>
      </c>
      <c r="C58" s="101">
        <v>1.3</v>
      </c>
      <c r="D58" s="90">
        <v>742</v>
      </c>
      <c r="E58" s="90" t="s">
        <v>2</v>
      </c>
      <c r="F58" s="90">
        <v>52</v>
      </c>
      <c r="G58" s="113">
        <v>51</v>
      </c>
    </row>
  </sheetData>
  <mergeCells count="5">
    <mergeCell ref="A3:A5"/>
    <mergeCell ref="B3:C3"/>
    <mergeCell ref="D3:E3"/>
    <mergeCell ref="F3:G3"/>
    <mergeCell ref="B5:G5"/>
  </mergeCells>
  <hyperlinks>
    <hyperlink ref="H1:H2" location="'Spis tablic'!A1" display="Spis tablic"/>
  </hyperlink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Spis tablic</vt:lpstr>
      <vt:lpstr>1(21)</vt:lpstr>
      <vt:lpstr>2(22)</vt:lpstr>
      <vt:lpstr>3(23)</vt:lpstr>
      <vt:lpstr>4(24)</vt:lpstr>
      <vt:lpstr>5(25)</vt:lpstr>
      <vt:lpstr>6(26)</vt:lpstr>
      <vt:lpstr>7(27)</vt:lpstr>
      <vt:lpstr>8(28)</vt:lpstr>
      <vt:lpstr>9(29)</vt:lpstr>
      <vt:lpstr>10(30)</vt:lpstr>
      <vt:lpstr>11(31)</vt:lpstr>
      <vt:lpstr>12(32)</vt:lpstr>
      <vt:lpstr>13(33)</vt:lpstr>
      <vt:lpstr>14(34)</vt:lpstr>
      <vt:lpstr>15(35)</vt:lpstr>
      <vt:lpstr>16(36)</vt:lpstr>
      <vt:lpstr>17(37)</vt:lpstr>
      <vt:lpstr>18(38)</vt:lpstr>
      <vt:lpstr>19(39)</vt:lpstr>
      <vt:lpstr>20(40)</vt:lpstr>
      <vt:lpstr>21(41)</vt:lpstr>
      <vt:lpstr>22(42)</vt:lpstr>
      <vt:lpstr>23(43)</vt:lpstr>
      <vt:lpstr>24(44)</vt:lpstr>
      <vt:lpstr>25(45)</vt:lpstr>
      <vt:lpstr>26(46)</vt:lpstr>
      <vt:lpstr>27(47)</vt:lpstr>
      <vt:lpstr>28(48)</vt:lpstr>
      <vt:lpstr>29(49)</vt:lpstr>
      <vt:lpstr>30(50)</vt:lpstr>
      <vt:lpstr>31(51)</vt:lpstr>
      <vt:lpstr>32(52)</vt:lpstr>
      <vt:lpstr>33(53)</vt:lpstr>
      <vt:lpstr>34(54)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2019-02-25T12:42:23Z</dcterms:modified>
</cp:coreProperties>
</file>